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rinna Melcher\Desktop\downloads_internet\Formulare\BA\"/>
    </mc:Choice>
  </mc:AlternateContent>
  <workbookProtection workbookAlgorithmName="SHA-512" workbookHashValue="pYoEDC84JjA/Ih3iV9RAL1ailqS18s4qDhPK58QCEheBWLFkK6wBk2l+SlM1GfF6yofACdmoZ2INhIqReniWKg==" workbookSaltValue="Rh9tzeIdgSu4dlxZvahAdQ==" workbookSpinCount="100000" lockStructure="1"/>
  <bookViews>
    <workbookView xWindow="0" yWindow="0" windowWidth="21570" windowHeight="9555"/>
  </bookViews>
  <sheets>
    <sheet name="Abrechnung SS 2013" sheetId="1" r:id="rId1"/>
    <sheet name="Alle" sheetId="3" r:id="rId2"/>
  </sheets>
  <definedNames>
    <definedName name="_xlnm._FilterDatabase" localSheetId="1" hidden="1">Alle!$A$1:$J$189</definedName>
    <definedName name="_xlnm.Print_Area" localSheetId="0">'Abrechnung SS 2013'!$A$1:$G$110</definedName>
  </definedNames>
  <calcPr calcId="162913"/>
</workbook>
</file>

<file path=xl/calcChain.xml><?xml version="1.0" encoding="utf-8"?>
<calcChain xmlns="http://schemas.openxmlformats.org/spreadsheetml/2006/main">
  <c r="F36" i="1" l="1"/>
  <c r="F46" i="1"/>
  <c r="F55" i="1" l="1"/>
  <c r="F30" i="1"/>
  <c r="F21" i="1"/>
  <c r="F39" i="1"/>
  <c r="F35" i="1"/>
  <c r="F34" i="1"/>
  <c r="C10" i="1"/>
  <c r="C11" i="1"/>
  <c r="C12" i="1"/>
  <c r="C13" i="1"/>
  <c r="C14" i="1"/>
  <c r="C15" i="1"/>
  <c r="C16" i="1"/>
  <c r="C17" i="1"/>
  <c r="C18" i="1"/>
  <c r="C19" i="1"/>
  <c r="C20" i="1"/>
  <c r="C9" i="1"/>
  <c r="F56" i="1" l="1"/>
  <c r="F37" i="1"/>
  <c r="F40" i="1" s="1"/>
  <c r="F58" i="1" l="1"/>
  <c r="F61" i="1" s="1"/>
</calcChain>
</file>

<file path=xl/sharedStrings.xml><?xml version="1.0" encoding="utf-8"?>
<sst xmlns="http://schemas.openxmlformats.org/spreadsheetml/2006/main" count="658" uniqueCount="267">
  <si>
    <t>Spalte1</t>
  </si>
  <si>
    <t>Vorlesung</t>
  </si>
  <si>
    <t>Semester</t>
  </si>
  <si>
    <t>SWS</t>
  </si>
  <si>
    <t>WS</t>
  </si>
  <si>
    <t>Allgemeine Chemie</t>
  </si>
  <si>
    <t>Baukunde</t>
  </si>
  <si>
    <t>Englisch I / Deutsch I</t>
  </si>
  <si>
    <t>Grundlagen Umweltmanagement</t>
  </si>
  <si>
    <t>Lineare Algebra, Analysis</t>
  </si>
  <si>
    <t>Physik</t>
  </si>
  <si>
    <t>Physik - Labor</t>
  </si>
  <si>
    <t>Rhetorik/Präsentation</t>
  </si>
  <si>
    <t>Seminar</t>
  </si>
  <si>
    <t>Software Tools und Multimedia</t>
  </si>
  <si>
    <t>Statik</t>
  </si>
  <si>
    <t>Werkstoffe</t>
  </si>
  <si>
    <t>Werkstoffe - Labor</t>
  </si>
  <si>
    <t>Wissenschaftliches Arbeiten</t>
  </si>
  <si>
    <t>Zellbiologie</t>
  </si>
  <si>
    <t>SS</t>
  </si>
  <si>
    <t>Analysis</t>
  </si>
  <si>
    <t>Anorganische Chemie</t>
  </si>
  <si>
    <t>Biochemie</t>
  </si>
  <si>
    <t>CAD - Labor</t>
  </si>
  <si>
    <t>EDV</t>
  </si>
  <si>
    <t>EDV - Labor</t>
  </si>
  <si>
    <t>Elektrotechnik I</t>
  </si>
  <si>
    <t>Englisch II / Deutsch II</t>
  </si>
  <si>
    <t>Festigkeitslehre</t>
  </si>
  <si>
    <t>Organische Chemie</t>
  </si>
  <si>
    <t>Technische Kommunikation</t>
  </si>
  <si>
    <t>Thermodynamik</t>
  </si>
  <si>
    <t>Thermodynamik I</t>
  </si>
  <si>
    <t>Anlagenelemente</t>
  </si>
  <si>
    <t>Elektrotechnik</t>
  </si>
  <si>
    <t>Elektrotechnik II</t>
  </si>
  <si>
    <t>Elektrotechnik II - Labor</t>
  </si>
  <si>
    <t>Englisch III /Deutsch III</t>
  </si>
  <si>
    <t>Molekular- und Mikrobiologie</t>
  </si>
  <si>
    <t>Molekular- und Mikrobiologie - Labor</t>
  </si>
  <si>
    <t>Physikalische Chemie</t>
  </si>
  <si>
    <t>Physikalische Chemie - Labor</t>
  </si>
  <si>
    <t>Strömungstechnik</t>
  </si>
  <si>
    <t>Strömungstechnik - Labor</t>
  </si>
  <si>
    <t>Thermodynamik II</t>
  </si>
  <si>
    <t>Thermodynamik II - Labor</t>
  </si>
  <si>
    <t>Wasserchemie</t>
  </si>
  <si>
    <t>Wasserchemie - Labor</t>
  </si>
  <si>
    <t>Angewandte Wärme- und Stoffübertragung</t>
  </si>
  <si>
    <t>Auslegung von Rohrnetzen</t>
  </si>
  <si>
    <t>Boden- u. Gewässerschutz</t>
  </si>
  <si>
    <t>Boden- u. Gewässerschutz - Labor</t>
  </si>
  <si>
    <t>Elektrische Gebäudetechnik</t>
  </si>
  <si>
    <t>Elektrische Gebäudetechnik - Labor</t>
  </si>
  <si>
    <t>Englisch IV / Deutsch IV</t>
  </si>
  <si>
    <t>Gastechnik - Labor</t>
  </si>
  <si>
    <t>Gastechnik I</t>
  </si>
  <si>
    <t>Grundverfahren</t>
  </si>
  <si>
    <t>Grundverfahren - Labor</t>
  </si>
  <si>
    <t>Heizungstechnik I</t>
  </si>
  <si>
    <t>Instrumentelle Analytik</t>
  </si>
  <si>
    <t>Instrumentelle Analytik - Labor</t>
  </si>
  <si>
    <t>Klimatechnik I</t>
  </si>
  <si>
    <t>Probenahmestrategie</t>
  </si>
  <si>
    <t>Sanitärtechnik</t>
  </si>
  <si>
    <t>Sanitärtechnik - Labor</t>
  </si>
  <si>
    <t>Statistik</t>
  </si>
  <si>
    <t>Steuerungstechnik</t>
  </si>
  <si>
    <t>Steuerungstechnik - Labor</t>
  </si>
  <si>
    <t>Wasserhygiene</t>
  </si>
  <si>
    <t>Bioreaktoren</t>
  </si>
  <si>
    <t>Bioreaktoren-Labor</t>
  </si>
  <si>
    <t>Elektrische Energieversorgung</t>
  </si>
  <si>
    <t>Energie aus Biomasse</t>
  </si>
  <si>
    <t>Energie- und Kältetechnik</t>
  </si>
  <si>
    <t>Energie- und Kältetechnik - Labor</t>
  </si>
  <si>
    <t>Englisch V / Deutsch V</t>
  </si>
  <si>
    <t>Gastechnik/Energie aus Biomasse - Labor</t>
  </si>
  <si>
    <t>Projekt: Gas/Sanitärtechnik/Heizung/Klima</t>
  </si>
  <si>
    <t>Regelungstechnik</t>
  </si>
  <si>
    <t>Regelungstechnik-Labor</t>
  </si>
  <si>
    <t>Regenerative elektrische Energieversorgung</t>
  </si>
  <si>
    <t>Simulation</t>
  </si>
  <si>
    <t>Simulation-Labor</t>
  </si>
  <si>
    <t>Solarunterstützte Klimatisierung, Heizen und Kühlen über das Erdreich</t>
  </si>
  <si>
    <t>Solarunterstützte Heizung, Warmwasser-Bereitung</t>
  </si>
  <si>
    <t>V1 - 1 aus 3 - Abfallbehandlungsverfahren</t>
  </si>
  <si>
    <t>V1 - 1 aus 3 - Biologie des Abwassers</t>
  </si>
  <si>
    <t>V1 - 1 aus 3 - Biotechnologische Produktionsverfahren</t>
  </si>
  <si>
    <t>V2 - 1 aus 3 - Abgasreinigungstechnik</t>
  </si>
  <si>
    <t>V2 - 1 aus 3 - Abgasreinigungstechnik-Labor</t>
  </si>
  <si>
    <t>V2 - 1 aus 3 - Atmosphärische Prozesse</t>
  </si>
  <si>
    <t>V2 - 1 aus 3 - Immissionsschutz</t>
  </si>
  <si>
    <t>V2 - 1 aus 3 - Immissionsschutz-Labor</t>
  </si>
  <si>
    <t>V3 - 1 aus 3 - External Studies I</t>
  </si>
  <si>
    <t>V3 - 1 aus 3 - External Studies II</t>
  </si>
  <si>
    <t>V3 - 1 aus 3 - External Studies III</t>
  </si>
  <si>
    <t>Vertiefungsseminar</t>
  </si>
  <si>
    <t>Anlagenplanung</t>
  </si>
  <si>
    <t>Bachelor-Arbeit (mit Kolloquium)</t>
  </si>
  <si>
    <t>Sprache: Englisch/Deutsch</t>
  </si>
  <si>
    <t>Vertiefungslabor Anlagenplanung</t>
  </si>
  <si>
    <t>Vertiefungslabor Biotechnologie</t>
  </si>
  <si>
    <t>Vertiefungslabor Environmental-Engineering</t>
  </si>
  <si>
    <t>VP1 - 1 aus 9 - Gas-Projekt (Le)</t>
  </si>
  <si>
    <t>VP2 - 1 aus 9 - Heizungsprojekt (Wo)</t>
  </si>
  <si>
    <t>VP3 - 1 aus 9 - Wasserversorgungsprojekt</t>
  </si>
  <si>
    <t>VP4 - 1 aus 9 - Klima-Projekt (Sn)</t>
  </si>
  <si>
    <t>VP5 - 1 aus 9 - Gebäudeautomation-Projekt (He)</t>
  </si>
  <si>
    <t>VP6 - 1 aus 9 - Thermische Energietechnik - Projekt (Wi)</t>
  </si>
  <si>
    <t>VP9 - 1 aus 9 - Elektrische Energietechnik - Projekt (Bo)</t>
  </si>
  <si>
    <t>WPF1 - 2 aus 8 - Auslegung von Heizungsanlagen</t>
  </si>
  <si>
    <t>WPF1 - 2 aus 8 - Auslegung von Heizungsanlagen - Labor</t>
  </si>
  <si>
    <t>WPF2 - 2 aus 8 - Auslegung von Klimaanlagen</t>
  </si>
  <si>
    <t>WPF2 - 2 aus 8 - Auslegung von Klimaanlagen - Labor</t>
  </si>
  <si>
    <t>WPF3 - 2 aus 8 - Gebäudeautomation</t>
  </si>
  <si>
    <t>WPF3 - 2 aus 8 - Gebäudeautomation - Labor</t>
  </si>
  <si>
    <t>WPF8 - 2 aus 8 - Management regenerativer Energienetze</t>
  </si>
  <si>
    <t>M11 Mathematik und Programmierung</t>
  </si>
  <si>
    <t>M11 Mathematik und Programmierung – Labor</t>
  </si>
  <si>
    <t>M12 Transportphänomene</t>
  </si>
  <si>
    <t>M21 Regenerative Energiesysteme</t>
  </si>
  <si>
    <t>M22 Umweltschonende Energieversorgung</t>
  </si>
  <si>
    <t>M23 Immissionsschutz und Umweltüberwachung</t>
  </si>
  <si>
    <t>M23 Immissionsschutz und Umweltüberwachung – Labor</t>
  </si>
  <si>
    <t>M31 Management Grundlagen</t>
  </si>
  <si>
    <t>M32 Projektmanagement und Mitarbeiterführung</t>
  </si>
  <si>
    <t>M33 Markt und Kundenorientierung</t>
  </si>
  <si>
    <t>M41 Energie- und Gebäudemanagement</t>
  </si>
  <si>
    <t>M42 Integrierte Gebäudetechnik</t>
  </si>
  <si>
    <t>M51 Gebäudeautomation</t>
  </si>
  <si>
    <t>M52 Technisches Gebäudemanagement</t>
  </si>
  <si>
    <t>M53 Werkzeuge des Facility Management</t>
  </si>
  <si>
    <t>M61 Öffentliche Gasversorgung</t>
  </si>
  <si>
    <t>M62 Wasserversorgung</t>
  </si>
  <si>
    <t>M63 Elektrische Energieversorgung</t>
  </si>
  <si>
    <t>M71 Reaktionstechnik, erweiterte Simulationstechnik</t>
  </si>
  <si>
    <t>M72 Bioprozesstechnik</t>
  </si>
  <si>
    <t>M81 Effiziente Abfallwirtschaft</t>
  </si>
  <si>
    <t>M82 Ökosystembelastung:Gewässer- und Bodensanierung/Ökotoxikologie</t>
  </si>
  <si>
    <t>M83 Spezielle Aspekte der Bio- und Umwelttechnologie</t>
  </si>
  <si>
    <t>M91 Projekt</t>
  </si>
  <si>
    <t>M92 Masterarbeit und Kolloqium</t>
  </si>
  <si>
    <t>Angewandte Wärme- und Stoffübertragung Labor</t>
  </si>
  <si>
    <t>Elektrische Energieversorgung - Labor</t>
  </si>
  <si>
    <t>Regenerative elektrische Energieversorgung - Labor</t>
  </si>
  <si>
    <t>VP8 - 1 aus 9 - Regenerative elektrische Energieversorgungssysteme - Projekt (Bo)</t>
  </si>
  <si>
    <t>VP7 - 1 aus 9 - Regenerative thermische Energieversorgungssysteme - Projekt (Kü)</t>
  </si>
  <si>
    <t>WPF7 - 2 aus 8 - Regenerative thermische Energiesysteme</t>
  </si>
  <si>
    <t>WPF4 - 2 aus 8 - Planung und Auslegung gastechnischer Anlagen</t>
  </si>
  <si>
    <t>WPF5 - 2 aus 8 - Grundlagen der Wasserversorgung</t>
  </si>
  <si>
    <t>WPF6 - 2 aus 8 - Planung und Auslegung energietechnischer Anlagen</t>
  </si>
  <si>
    <t>BEE</t>
  </si>
  <si>
    <t>EGT/RET</t>
  </si>
  <si>
    <t>EGT/EGTiP</t>
  </si>
  <si>
    <t>EST</t>
  </si>
  <si>
    <t>M</t>
  </si>
  <si>
    <t>SWS Lehrkraft</t>
  </si>
  <si>
    <t>Anzahl Teilnehmer</t>
  </si>
  <si>
    <t>Anzahl Teilnehmer für Labore</t>
  </si>
  <si>
    <t>Heizungstechnik II</t>
  </si>
  <si>
    <t>Klimatechnik II</t>
  </si>
  <si>
    <t>Gastechnik II</t>
  </si>
  <si>
    <t>Regelungstechnik II - Labor</t>
  </si>
  <si>
    <t>Regelungstechnik II</t>
  </si>
  <si>
    <t>Regelungstechnik I</t>
  </si>
  <si>
    <t>Regelungstechnik I-Labor</t>
  </si>
  <si>
    <t>Recht für BEE</t>
  </si>
  <si>
    <t>Recht für EGT</t>
  </si>
  <si>
    <t>Betriebswirtschaftslehre für BEE</t>
  </si>
  <si>
    <t>Betriebswirtschaftslehre für EGT</t>
  </si>
  <si>
    <t>Master</t>
  </si>
  <si>
    <t>Heizungstechnik - Labor</t>
  </si>
  <si>
    <t>Klimatechnik - Labor</t>
  </si>
  <si>
    <t>Anzahl der Arbeiten</t>
  </si>
  <si>
    <t>SWS der Lehrkraft</t>
  </si>
  <si>
    <t xml:space="preserve">Sonstige Veranstaltungen </t>
  </si>
  <si>
    <t>Grund</t>
  </si>
  <si>
    <t>Name der Veranstaltung</t>
  </si>
  <si>
    <t>Abrechnung der Semesterwochenstunden (SWS)</t>
  </si>
  <si>
    <t>Semester:</t>
  </si>
  <si>
    <t>Name:</t>
  </si>
  <si>
    <t>Name der Lehrveranstaltung laut Modulhandbuch</t>
  </si>
  <si>
    <t>Betreuungstätigkeiten (§14, LVVO)</t>
  </si>
  <si>
    <t>Vertiefungsprojekt (mind. 2 Teilnehmer)</t>
  </si>
  <si>
    <t>∑</t>
  </si>
  <si>
    <t>Form der Arbeit</t>
  </si>
  <si>
    <r>
      <t xml:space="preserve">Praxissemester/ Studienarbeit </t>
    </r>
    <r>
      <rPr>
        <vertAlign val="superscript"/>
        <sz val="14"/>
        <color theme="1"/>
        <rFont val="Calibri"/>
        <family val="2"/>
      </rPr>
      <t>3)</t>
    </r>
  </si>
  <si>
    <r>
      <t xml:space="preserve">Bachelorarbeit </t>
    </r>
    <r>
      <rPr>
        <vertAlign val="superscript"/>
        <sz val="14"/>
        <color theme="1"/>
        <rFont val="Calibri"/>
        <family val="2"/>
      </rPr>
      <t>4,5)</t>
    </r>
  </si>
  <si>
    <r>
      <t xml:space="preserve">Masterarbeit (Erstberichter/in) </t>
    </r>
    <r>
      <rPr>
        <vertAlign val="superscript"/>
        <sz val="14"/>
        <color theme="1"/>
        <rFont val="Calibri"/>
        <family val="2"/>
      </rPr>
      <t>4,5)</t>
    </r>
  </si>
  <si>
    <t>Lehrveranstaltungen in der Fakultät V</t>
  </si>
  <si>
    <t>Lehrentlastung:</t>
  </si>
  <si>
    <t>„Besondere Aufgaben in der Hochschule“ (§9 Abs.1, LVVO):</t>
  </si>
  <si>
    <t>„Besondere Aufgaben im Fachbereich (§9 Abs. 1, LVVO):</t>
  </si>
  <si>
    <r>
      <t>£</t>
    </r>
    <r>
      <rPr>
        <sz val="9"/>
        <color theme="1"/>
        <rFont val="Calibri"/>
        <family val="2"/>
      </rPr>
      <t xml:space="preserve"> 4 SWS</t>
    </r>
  </si>
  <si>
    <t xml:space="preserve">„Studienreform/Studienberatung“ (§7 Abs. 4, LVVO): </t>
  </si>
  <si>
    <t>„für Forschungs- und Entwicklungsaufgaben“ (§9 Abs.1,LVVO):</t>
  </si>
  <si>
    <r>
      <t>£</t>
    </r>
    <r>
      <rPr>
        <sz val="9"/>
        <color theme="1"/>
        <rFont val="Calibri"/>
        <family val="2"/>
      </rPr>
      <t xml:space="preserve"> 8 SWS</t>
    </r>
  </si>
  <si>
    <r>
      <t>£</t>
    </r>
    <r>
      <rPr>
        <sz val="9"/>
        <color theme="1"/>
        <rFont val="Calibri"/>
        <family val="2"/>
      </rPr>
      <t xml:space="preserve"> 9 SWS</t>
    </r>
  </si>
  <si>
    <t>„Sonstiges: ...“ (§ 7 Abs. 1, LVVO)</t>
  </si>
  <si>
    <t>≤ 2 SWS</t>
  </si>
  <si>
    <t>SWS pro Arbeit</t>
  </si>
  <si>
    <t>Ort, Datum, Unterschrift:</t>
  </si>
  <si>
    <t>Abgabetermin: 1. März / 1. September</t>
  </si>
  <si>
    <r>
      <t>3)</t>
    </r>
    <r>
      <rPr>
        <sz val="8"/>
        <color theme="1"/>
        <rFont val="Calibri"/>
        <family val="2"/>
      </rPr>
      <t xml:space="preserve"> mehrere Praxissemesterstudentinnen bei der gleichen Praxisstelle zählen nur einmal.</t>
    </r>
  </si>
  <si>
    <r>
      <t>4)</t>
    </r>
    <r>
      <rPr>
        <sz val="8"/>
        <color theme="1"/>
        <rFont val="Calibri"/>
        <family val="2"/>
        <scheme val="minor"/>
      </rPr>
      <t xml:space="preserve"> schreiben mehrere Studierende gemeinsam die Arbeit, zählt diese nur einmal.</t>
    </r>
  </si>
  <si>
    <r>
      <t>5)</t>
    </r>
    <r>
      <rPr>
        <sz val="8"/>
        <color theme="1"/>
        <rFont val="Calibri"/>
        <family val="2"/>
        <scheme val="minor"/>
      </rPr>
      <t xml:space="preserve"> entsprechend der Auflistung auf der Rückseite</t>
    </r>
  </si>
  <si>
    <t>+ Mehrarbeitsübertrag</t>
  </si>
  <si>
    <t>- Lehrverpflichtungssoll</t>
  </si>
  <si>
    <t>= Mehrarbeitssumme</t>
  </si>
  <si>
    <t>Verteiler: Dekanat V (Abgabetermin: 1. März / 1. September)</t>
  </si>
  <si>
    <r>
      <t>2)</t>
    </r>
    <r>
      <rPr>
        <sz val="8"/>
        <color theme="1"/>
        <rFont val="Calibri"/>
        <family val="2"/>
      </rPr>
      <t xml:space="preserve"> SWS gemäß Studienplan, auch für Laborveranstaltungen. Andere Abrechnung nach vorheriger Absprache mit dem Dekanat.</t>
    </r>
  </si>
  <si>
    <t>Abgerechnete Semesterwochenstunden</t>
  </si>
  <si>
    <t>Fakultät</t>
  </si>
  <si>
    <t>Versorgungstechnik</t>
  </si>
  <si>
    <t>Freitext für Kommentare: z. B. geteilte Vorlesungen, die von mehreren Lehrkräften gehalten werden.</t>
  </si>
  <si>
    <t>SWS für Studenten</t>
  </si>
  <si>
    <r>
      <t>SWS für Studenten</t>
    </r>
    <r>
      <rPr>
        <b/>
        <vertAlign val="superscript"/>
        <sz val="12"/>
        <rFont val="Calibri"/>
        <family val="2"/>
        <scheme val="minor"/>
      </rPr>
      <t>2)</t>
    </r>
  </si>
  <si>
    <t>Wolfenbüttel, den</t>
  </si>
  <si>
    <t>Praxissemester / Studienarbeit</t>
  </si>
  <si>
    <t>Nr.</t>
  </si>
  <si>
    <t>Matr.-Nummer</t>
  </si>
  <si>
    <t>Name und Ort der Praxisstelle</t>
  </si>
  <si>
    <r>
      <t>6)</t>
    </r>
    <r>
      <rPr>
        <sz val="10"/>
        <color theme="1"/>
        <rFont val="Calibri"/>
        <family val="2"/>
      </rPr>
      <t xml:space="preserve"> </t>
    </r>
    <r>
      <rPr>
        <sz val="8"/>
        <color theme="1"/>
        <rFont val="Calibri"/>
        <family val="2"/>
      </rPr>
      <t>mehrere Praxissemesterstudierende bei der gleichen Praxisstelle: nur eine laufende Nummer  vergeben, aber mehrere  Zeilen benutzen.</t>
    </r>
  </si>
  <si>
    <r>
      <t xml:space="preserve">7) </t>
    </r>
    <r>
      <rPr>
        <sz val="8"/>
        <color theme="1"/>
        <rFont val="Calibri"/>
        <family val="2"/>
      </rPr>
      <t>Semester, dem das Praxissemester zugeordnet ist.</t>
    </r>
  </si>
  <si>
    <t>Bachelorarbeit (Erstberichter/in)</t>
  </si>
  <si>
    <r>
      <t>8)</t>
    </r>
    <r>
      <rPr>
        <sz val="10"/>
        <color theme="1"/>
        <rFont val="Calibri"/>
        <family val="2"/>
      </rPr>
      <t xml:space="preserve"> </t>
    </r>
    <r>
      <rPr>
        <sz val="8"/>
        <color theme="1"/>
        <rFont val="Calibri"/>
        <family val="2"/>
      </rPr>
      <t>mehrere Studierende schreiben gemeinsam eine Arbeit: nur eine lauf. Nummer vergeben aber mehrere Zeilen benutzen.</t>
    </r>
  </si>
  <si>
    <r>
      <t>9)</t>
    </r>
    <r>
      <rPr>
        <sz val="8"/>
        <color theme="1"/>
        <rFont val="Calibri"/>
        <family val="2"/>
      </rPr>
      <t xml:space="preserve"> Datum der Beurteilung durch den Hochschullehrer</t>
    </r>
  </si>
  <si>
    <t>Masterarbeit (Erstberichter/in)</t>
  </si>
  <si>
    <t>Name</t>
  </si>
  <si>
    <r>
      <t xml:space="preserve">Name/Namen </t>
    </r>
    <r>
      <rPr>
        <vertAlign val="superscript"/>
        <sz val="11"/>
        <color theme="1"/>
        <rFont val="Calibri"/>
        <family val="2"/>
      </rPr>
      <t>6)</t>
    </r>
  </si>
  <si>
    <r>
      <t xml:space="preserve">Semester </t>
    </r>
    <r>
      <rPr>
        <vertAlign val="superscript"/>
        <sz val="11"/>
        <color theme="1"/>
        <rFont val="Calibri"/>
        <family val="2"/>
      </rPr>
      <t>7)</t>
    </r>
  </si>
  <si>
    <r>
      <t xml:space="preserve">Name/Namen </t>
    </r>
    <r>
      <rPr>
        <vertAlign val="superscript"/>
        <sz val="11"/>
        <color theme="1"/>
        <rFont val="Calibri"/>
        <family val="2"/>
      </rPr>
      <t>8)</t>
    </r>
  </si>
  <si>
    <r>
      <t xml:space="preserve">Datum </t>
    </r>
    <r>
      <rPr>
        <vertAlign val="superscript"/>
        <sz val="11"/>
        <color theme="1"/>
        <rFont val="Calibri"/>
        <family val="2"/>
      </rPr>
      <t>9)</t>
    </r>
  </si>
  <si>
    <t>Bachelor</t>
  </si>
  <si>
    <t>W1 Marketing</t>
  </si>
  <si>
    <t>W2 ABWL</t>
  </si>
  <si>
    <t>W7 Rechnungswesen</t>
  </si>
  <si>
    <t>W8 Personalwirtschaft</t>
  </si>
  <si>
    <t>W12 Kosten- und Erlösrechnung</t>
  </si>
  <si>
    <t>W13 Wirtschaftsrecht 1</t>
  </si>
  <si>
    <t>W19 Wirtschaftsrecht 2</t>
  </si>
  <si>
    <t>W24 Controlling</t>
  </si>
  <si>
    <t>W29 Logistik</t>
  </si>
  <si>
    <t>W30 Investitionen</t>
  </si>
  <si>
    <t>WINGUE</t>
  </si>
  <si>
    <t>W18 VWL</t>
  </si>
  <si>
    <t>W14 Statistik (WING)</t>
  </si>
  <si>
    <t>W25 Finanzierung</t>
  </si>
  <si>
    <t>W20 Qualitätsmanagement</t>
  </si>
  <si>
    <t>W26 Energiewirtschaft</t>
  </si>
  <si>
    <t>W35 Systemsimulation</t>
  </si>
  <si>
    <t>W37 Projektmanagement (WING)</t>
  </si>
  <si>
    <t>W32 Netze</t>
  </si>
  <si>
    <t>W31 Energierecht</t>
  </si>
  <si>
    <t>W34 Regenerative Heizung und Warmwasserbereitung</t>
  </si>
  <si>
    <t>W35 Energie aus Biomasse</t>
  </si>
  <si>
    <t>W34 Regenerative elektrische Energieversorgung</t>
  </si>
  <si>
    <t>W36 Integrale Konzepte</t>
  </si>
  <si>
    <t>4 (2)</t>
  </si>
  <si>
    <t>V1 - 1 aus 3 - Kläranlagentechnik / VL Abwasserbeh (WING)</t>
  </si>
  <si>
    <t>W47 Umweltmanagement</t>
  </si>
  <si>
    <t>W50 Umweltrecht</t>
  </si>
  <si>
    <t>W51 Studienarbeit</t>
  </si>
  <si>
    <t>W34 Regenerative Klimatisierungssysteme</t>
  </si>
  <si>
    <t>Spalte2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</si>
</sst>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0"/>
      <name val="Arial1"/>
    </font>
    <font>
      <sz val="11"/>
      <name val="Arial"/>
      <family val="2"/>
    </font>
    <font>
      <sz val="10"/>
      <name val="Arial1"/>
    </font>
    <font>
      <sz val="11"/>
      <name val="Arial1"/>
    </font>
    <font>
      <b/>
      <sz val="11"/>
      <name val="Arial1"/>
    </font>
    <font>
      <sz val="14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9"/>
      <name val="Calibri"/>
      <family val="2"/>
      <scheme val="minor"/>
    </font>
    <font>
      <sz val="14"/>
      <color theme="1"/>
      <name val="Calibri"/>
      <family val="2"/>
    </font>
    <font>
      <sz val="10"/>
      <color theme="1"/>
      <name val="Arial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6"/>
      <color theme="1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vertAlign val="superscript"/>
      <sz val="8"/>
      <color theme="1"/>
      <name val="Calibri"/>
      <family val="2"/>
    </font>
    <font>
      <sz val="2"/>
      <color theme="1"/>
      <name val="Calibri"/>
      <family val="2"/>
    </font>
    <font>
      <sz val="9"/>
      <color theme="1"/>
      <name val="Symbol"/>
      <family val="1"/>
      <charset val="2"/>
    </font>
    <font>
      <vertAlign val="superscript"/>
      <sz val="14"/>
      <color theme="1"/>
      <name val="Calibri"/>
      <family val="2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</font>
    <font>
      <vertAlign val="superscript"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vertAlign val="superscript"/>
      <sz val="12"/>
      <name val="Calibri"/>
      <family val="2"/>
      <scheme val="minor"/>
    </font>
    <font>
      <b/>
      <sz val="11"/>
      <color theme="1"/>
      <name val="Calibri"/>
      <family val="2"/>
    </font>
    <font>
      <sz val="12"/>
      <color theme="1"/>
      <name val="Calibri"/>
      <family val="2"/>
      <scheme val="minor"/>
    </font>
    <font>
      <vertAlign val="superscript"/>
      <sz val="10"/>
      <color theme="1"/>
      <name val="Calibri"/>
      <family val="2"/>
    </font>
    <font>
      <sz val="11"/>
      <color theme="1"/>
      <name val="Calibri"/>
      <family val="2"/>
    </font>
    <font>
      <vertAlign val="superscript"/>
      <sz val="11"/>
      <color theme="1"/>
      <name val="Calibri"/>
      <family val="2"/>
    </font>
    <font>
      <b/>
      <sz val="18"/>
      <color theme="1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9"/>
        <bgColor theme="9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DD"/>
        <bgColor indexed="64"/>
      </patternFill>
    </fill>
  </fills>
  <borders count="2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theme="9"/>
      </left>
      <right style="thin">
        <color theme="9"/>
      </right>
      <top style="thin">
        <color theme="9"/>
      </top>
      <bottom style="thin">
        <color theme="9"/>
      </bottom>
      <diagonal/>
    </border>
    <border>
      <left style="thin">
        <color rgb="FF000000"/>
      </left>
      <right style="thin">
        <color theme="9"/>
      </right>
      <top style="thin">
        <color rgb="FF000000"/>
      </top>
      <bottom style="thin">
        <color rgb="FF000000"/>
      </bottom>
      <diagonal/>
    </border>
    <border>
      <left style="thin">
        <color theme="9"/>
      </left>
      <right/>
      <top style="thin">
        <color theme="9"/>
      </top>
      <bottom style="thin">
        <color theme="9"/>
      </bottom>
      <diagonal/>
    </border>
    <border>
      <left/>
      <right/>
      <top style="thin">
        <color theme="9"/>
      </top>
      <bottom style="thin">
        <color theme="9"/>
      </bottom>
      <diagonal/>
    </border>
    <border>
      <left/>
      <right style="thin">
        <color theme="9"/>
      </right>
      <top style="thin">
        <color theme="9"/>
      </top>
      <bottom style="thin">
        <color theme="9"/>
      </bottom>
      <diagonal/>
    </border>
    <border>
      <left/>
      <right style="thin">
        <color theme="0"/>
      </right>
      <top/>
      <bottom style="thin">
        <color theme="9"/>
      </bottom>
      <diagonal/>
    </border>
    <border>
      <left style="thin">
        <color theme="0"/>
      </left>
      <right style="thin">
        <color theme="0"/>
      </right>
      <top/>
      <bottom style="thin">
        <color theme="9"/>
      </bottom>
      <diagonal/>
    </border>
    <border>
      <left style="thin">
        <color theme="0"/>
      </left>
      <right/>
      <top/>
      <bottom style="thin">
        <color theme="9"/>
      </bottom>
      <diagonal/>
    </border>
    <border>
      <left style="thin">
        <color theme="9"/>
      </left>
      <right style="thin">
        <color theme="0"/>
      </right>
      <top style="thin">
        <color theme="9"/>
      </top>
      <bottom style="thin">
        <color theme="9"/>
      </bottom>
      <diagonal/>
    </border>
    <border>
      <left style="thin">
        <color theme="0"/>
      </left>
      <right style="thin">
        <color theme="0"/>
      </right>
      <top style="thin">
        <color theme="9"/>
      </top>
      <bottom style="thin">
        <color theme="9"/>
      </bottom>
      <diagonal/>
    </border>
    <border>
      <left style="thin">
        <color theme="0"/>
      </left>
      <right style="thin">
        <color theme="9"/>
      </right>
      <top style="thin">
        <color theme="9"/>
      </top>
      <bottom style="thin">
        <color theme="9"/>
      </bottom>
      <diagonal/>
    </border>
    <border>
      <left style="thin">
        <color theme="9"/>
      </left>
      <right style="thin">
        <color theme="9"/>
      </right>
      <top style="thin">
        <color theme="9"/>
      </top>
      <bottom/>
      <diagonal/>
    </border>
    <border>
      <left style="thin">
        <color theme="0"/>
      </left>
      <right/>
      <top style="thin">
        <color theme="9"/>
      </top>
      <bottom style="thin">
        <color theme="9"/>
      </bottom>
      <diagonal/>
    </border>
    <border>
      <left style="thin">
        <color theme="9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theme="9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theme="9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theme="9"/>
      </right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8">
    <xf numFmtId="0" fontId="0" fillId="0" borderId="0" xfId="0"/>
    <xf numFmtId="0" fontId="8" fillId="0" borderId="0" xfId="0" applyFont="1"/>
    <xf numFmtId="0" fontId="11" fillId="0" borderId="0" xfId="0" applyFont="1" applyBorder="1" applyAlignment="1">
      <alignment vertical="center" wrapText="1"/>
    </xf>
    <xf numFmtId="0" fontId="15" fillId="0" borderId="0" xfId="0" applyFont="1" applyBorder="1" applyAlignment="1">
      <alignment horizontal="right" vertical="center" wrapText="1"/>
    </xf>
    <xf numFmtId="0" fontId="20" fillId="0" borderId="0" xfId="0" applyFont="1" applyAlignment="1">
      <alignment vertical="center" wrapText="1"/>
    </xf>
    <xf numFmtId="0" fontId="19" fillId="0" borderId="0" xfId="0" applyFont="1" applyBorder="1" applyAlignment="1">
      <alignment vertical="center" wrapText="1"/>
    </xf>
    <xf numFmtId="0" fontId="8" fillId="0" borderId="0" xfId="0" applyFont="1" applyBorder="1"/>
    <xf numFmtId="0" fontId="16" fillId="0" borderId="0" xfId="0" applyFont="1" applyBorder="1" applyAlignment="1">
      <alignment vertical="center" wrapText="1"/>
    </xf>
    <xf numFmtId="0" fontId="0" fillId="0" borderId="0" xfId="0" applyBorder="1"/>
    <xf numFmtId="0" fontId="17" fillId="0" borderId="0" xfId="0" applyFont="1" applyBorder="1" applyAlignment="1">
      <alignment vertical="center" wrapText="1"/>
    </xf>
    <xf numFmtId="0" fontId="8" fillId="0" borderId="2" xfId="0" applyFont="1" applyBorder="1"/>
    <xf numFmtId="0" fontId="8" fillId="0" borderId="2" xfId="0" applyFont="1" applyBorder="1" applyProtection="1">
      <protection locked="0"/>
    </xf>
    <xf numFmtId="0" fontId="0" fillId="0" borderId="2" xfId="0" applyBorder="1"/>
    <xf numFmtId="0" fontId="9" fillId="2" borderId="11" xfId="0" applyFont="1" applyFill="1" applyBorder="1" applyAlignment="1">
      <alignment vertical="top"/>
    </xf>
    <xf numFmtId="0" fontId="9" fillId="2" borderId="11" xfId="0" applyFont="1" applyFill="1" applyBorder="1" applyAlignment="1">
      <alignment vertical="top" wrapText="1"/>
    </xf>
    <xf numFmtId="0" fontId="10" fillId="2" borderId="11" xfId="0" applyFont="1" applyFill="1" applyBorder="1" applyAlignment="1">
      <alignment vertical="top"/>
    </xf>
    <xf numFmtId="0" fontId="9" fillId="2" borderId="12" xfId="0" applyFont="1" applyFill="1" applyBorder="1" applyAlignment="1">
      <alignment vertical="top"/>
    </xf>
    <xf numFmtId="0" fontId="11" fillId="0" borderId="2" xfId="0" applyFont="1" applyBorder="1" applyAlignment="1">
      <alignment vertical="center" wrapText="1"/>
    </xf>
    <xf numFmtId="0" fontId="8" fillId="0" borderId="2" xfId="0" applyFont="1" applyBorder="1" applyAlignment="1">
      <alignment horizontal="center"/>
    </xf>
    <xf numFmtId="0" fontId="8" fillId="0" borderId="2" xfId="0" applyFont="1" applyFill="1" applyBorder="1"/>
    <xf numFmtId="0" fontId="8" fillId="3" borderId="2" xfId="0" applyFont="1" applyFill="1" applyBorder="1" applyAlignment="1" applyProtection="1">
      <alignment horizontal="center"/>
      <protection locked="0"/>
    </xf>
    <xf numFmtId="164" fontId="8" fillId="3" borderId="2" xfId="0" applyNumberFormat="1" applyFont="1" applyFill="1" applyBorder="1" applyAlignment="1" applyProtection="1">
      <alignment horizontal="center"/>
      <protection locked="0"/>
    </xf>
    <xf numFmtId="0" fontId="0" fillId="4" borderId="0" xfId="0" applyFill="1"/>
    <xf numFmtId="0" fontId="8" fillId="4" borderId="13" xfId="0" applyFont="1" applyFill="1" applyBorder="1" applyAlignment="1">
      <alignment horizontal="center"/>
    </xf>
    <xf numFmtId="0" fontId="0" fillId="4" borderId="13" xfId="0" applyFill="1" applyBorder="1"/>
    <xf numFmtId="0" fontId="22" fillId="4" borderId="2" xfId="0" applyFont="1" applyFill="1" applyBorder="1" applyAlignment="1">
      <alignment horizontal="center"/>
    </xf>
    <xf numFmtId="0" fontId="1" fillId="4" borderId="2" xfId="0" applyFont="1" applyFill="1" applyBorder="1"/>
    <xf numFmtId="0" fontId="8" fillId="4" borderId="13" xfId="0" applyFont="1" applyFill="1" applyBorder="1"/>
    <xf numFmtId="0" fontId="22" fillId="4" borderId="2" xfId="0" applyFont="1" applyFill="1" applyBorder="1"/>
    <xf numFmtId="164" fontId="8" fillId="4" borderId="13" xfId="0" applyNumberFormat="1" applyFont="1" applyFill="1" applyBorder="1" applyAlignment="1">
      <alignment horizontal="center"/>
    </xf>
    <xf numFmtId="164" fontId="22" fillId="4" borderId="2" xfId="0" applyNumberFormat="1" applyFont="1" applyFill="1" applyBorder="1" applyAlignment="1">
      <alignment horizontal="center"/>
    </xf>
    <xf numFmtId="164" fontId="22" fillId="4" borderId="0" xfId="0" applyNumberFormat="1" applyFont="1" applyFill="1" applyAlignment="1">
      <alignment horizontal="center"/>
    </xf>
    <xf numFmtId="164" fontId="8" fillId="0" borderId="2" xfId="0" applyNumberFormat="1" applyFont="1" applyBorder="1" applyAlignment="1">
      <alignment horizontal="center"/>
    </xf>
    <xf numFmtId="0" fontId="11" fillId="0" borderId="2" xfId="0" applyFont="1" applyBorder="1" applyAlignment="1">
      <alignment horizontal="right"/>
    </xf>
    <xf numFmtId="0" fontId="9" fillId="2" borderId="10" xfId="0" applyFont="1" applyFill="1" applyBorder="1" applyAlignment="1">
      <alignment vertical="top"/>
    </xf>
    <xf numFmtId="0" fontId="9" fillId="2" borderId="14" xfId="0" applyFont="1" applyFill="1" applyBorder="1" applyAlignment="1">
      <alignment vertical="top"/>
    </xf>
    <xf numFmtId="0" fontId="15" fillId="0" borderId="0" xfId="0" applyFont="1" applyBorder="1" applyAlignment="1">
      <alignment vertical="center" wrapText="1"/>
    </xf>
    <xf numFmtId="0" fontId="23" fillId="0" borderId="0" xfId="0" applyFont="1"/>
    <xf numFmtId="0" fontId="20" fillId="0" borderId="0" xfId="0" applyFont="1" applyBorder="1" applyAlignment="1">
      <alignment vertical="center" wrapText="1"/>
    </xf>
    <xf numFmtId="0" fontId="0" fillId="0" borderId="0" xfId="0" applyBorder="1" applyAlignment="1"/>
    <xf numFmtId="0" fontId="9" fillId="2" borderId="14" xfId="0" applyFont="1" applyFill="1" applyBorder="1" applyAlignment="1">
      <alignment horizontal="center" vertical="top"/>
    </xf>
    <xf numFmtId="0" fontId="20" fillId="0" borderId="15" xfId="0" applyFont="1" applyBorder="1" applyAlignment="1">
      <alignment vertical="center" wrapText="1"/>
    </xf>
    <xf numFmtId="0" fontId="8" fillId="0" borderId="2" xfId="0" applyFont="1" applyBorder="1" applyAlignment="1">
      <alignment vertical="center"/>
    </xf>
    <xf numFmtId="0" fontId="8" fillId="0" borderId="2" xfId="0" applyFont="1" applyFill="1" applyBorder="1" applyAlignment="1">
      <alignment horizontal="center" vertical="center"/>
    </xf>
    <xf numFmtId="164" fontId="8" fillId="0" borderId="2" xfId="0" applyNumberFormat="1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16" fillId="0" borderId="0" xfId="0" applyFont="1" applyBorder="1" applyAlignment="1">
      <alignment horizontal="right" vertical="center" wrapText="1"/>
    </xf>
    <xf numFmtId="0" fontId="22" fillId="4" borderId="0" xfId="0" applyFont="1" applyFill="1" applyAlignment="1">
      <alignment horizontal="center" vertical="center"/>
    </xf>
    <xf numFmtId="0" fontId="12" fillId="0" borderId="0" xfId="0" applyFont="1" applyBorder="1" applyAlignment="1">
      <alignment vertical="center" wrapText="1"/>
    </xf>
    <xf numFmtId="0" fontId="18" fillId="0" borderId="0" xfId="0" applyFont="1" applyAlignment="1">
      <alignment vertical="center"/>
    </xf>
    <xf numFmtId="0" fontId="25" fillId="0" borderId="0" xfId="0" applyFont="1"/>
    <xf numFmtId="0" fontId="26" fillId="0" borderId="0" xfId="0" applyFont="1"/>
    <xf numFmtId="0" fontId="16" fillId="0" borderId="16" xfId="0" applyFont="1" applyBorder="1" applyAlignment="1">
      <alignment vertical="center" wrapText="1"/>
    </xf>
    <xf numFmtId="0" fontId="16" fillId="0" borderId="2" xfId="0" applyFont="1" applyBorder="1" applyAlignment="1">
      <alignment vertical="center" wrapText="1"/>
    </xf>
    <xf numFmtId="0" fontId="16" fillId="4" borderId="2" xfId="0" applyFont="1" applyFill="1" applyBorder="1" applyAlignment="1">
      <alignment vertical="center" wrapText="1"/>
    </xf>
    <xf numFmtId="0" fontId="9" fillId="0" borderId="7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left" vertical="center" wrapText="1"/>
    </xf>
    <xf numFmtId="0" fontId="9" fillId="0" borderId="9" xfId="0" applyFont="1" applyBorder="1" applyAlignment="1">
      <alignment horizontal="left" vertical="center"/>
    </xf>
    <xf numFmtId="0" fontId="8" fillId="0" borderId="0" xfId="0" applyFont="1" applyBorder="1" applyAlignment="1">
      <alignment vertical="top" wrapText="1"/>
    </xf>
    <xf numFmtId="164" fontId="8" fillId="3" borderId="2" xfId="0" applyNumberFormat="1" applyFont="1" applyFill="1" applyBorder="1" applyAlignment="1" applyProtection="1">
      <alignment horizontal="center" vertical="center"/>
      <protection locked="0"/>
    </xf>
    <xf numFmtId="0" fontId="8" fillId="3" borderId="2" xfId="0" applyFont="1" applyFill="1" applyBorder="1" applyAlignment="1" applyProtection="1">
      <alignment horizontal="center" vertical="center"/>
      <protection locked="0"/>
    </xf>
    <xf numFmtId="164" fontId="24" fillId="4" borderId="2" xfId="0" applyNumberFormat="1" applyFont="1" applyFill="1" applyBorder="1" applyAlignment="1">
      <alignment horizontal="center" vertical="center" wrapText="1"/>
    </xf>
    <xf numFmtId="164" fontId="24" fillId="4" borderId="2" xfId="0" applyNumberFormat="1" applyFont="1" applyFill="1" applyBorder="1" applyAlignment="1">
      <alignment horizontal="center" vertical="center"/>
    </xf>
    <xf numFmtId="0" fontId="28" fillId="0" borderId="0" xfId="0" applyFont="1" applyBorder="1" applyAlignment="1">
      <alignment horizontal="right" wrapText="1"/>
    </xf>
    <xf numFmtId="0" fontId="28" fillId="0" borderId="0" xfId="0" applyFont="1" applyBorder="1" applyAlignment="1">
      <alignment horizontal="right" vertical="top" wrapText="1"/>
    </xf>
    <xf numFmtId="0" fontId="0" fillId="3" borderId="2" xfId="0" applyFill="1" applyBorder="1" applyAlignment="1" applyProtection="1">
      <alignment horizontal="center" vertical="center"/>
      <protection locked="0"/>
    </xf>
    <xf numFmtId="0" fontId="8" fillId="3" borderId="2" xfId="0" applyFont="1" applyFill="1" applyBorder="1" applyAlignment="1" applyProtection="1">
      <alignment horizontal="left" vertical="center"/>
      <protection locked="0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0" fillId="0" borderId="0" xfId="0" applyFill="1" applyBorder="1"/>
    <xf numFmtId="0" fontId="22" fillId="0" borderId="0" xfId="0" applyFont="1" applyFill="1" applyAlignment="1">
      <alignment horizontal="center" vertical="center"/>
    </xf>
    <xf numFmtId="164" fontId="8" fillId="0" borderId="0" xfId="0" applyNumberFormat="1" applyFont="1" applyFill="1" applyBorder="1" applyAlignment="1">
      <alignment horizontal="center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164" fontId="8" fillId="5" borderId="2" xfId="0" applyNumberFormat="1" applyFont="1" applyFill="1" applyBorder="1" applyAlignment="1">
      <alignment horizontal="center" vertical="center"/>
    </xf>
    <xf numFmtId="0" fontId="31" fillId="4" borderId="0" xfId="0" applyFont="1" applyFill="1" applyBorder="1" applyAlignment="1">
      <alignment wrapText="1"/>
    </xf>
    <xf numFmtId="0" fontId="31" fillId="4" borderId="0" xfId="0" applyFont="1" applyFill="1" applyBorder="1" applyAlignment="1">
      <alignment horizontal="left" wrapText="1"/>
    </xf>
    <xf numFmtId="0" fontId="0" fillId="0" borderId="0" xfId="0" applyFont="1"/>
    <xf numFmtId="0" fontId="11" fillId="3" borderId="16" xfId="0" applyFont="1" applyFill="1" applyBorder="1" applyAlignment="1" applyProtection="1">
      <alignment vertical="center" wrapText="1"/>
      <protection locked="0"/>
    </xf>
    <xf numFmtId="0" fontId="11" fillId="3" borderId="2" xfId="0" applyFont="1" applyFill="1" applyBorder="1" applyAlignment="1" applyProtection="1">
      <alignment horizontal="left" vertical="center" wrapText="1"/>
      <protection locked="0"/>
    </xf>
    <xf numFmtId="0" fontId="0" fillId="0" borderId="17" xfId="0" applyFont="1" applyFill="1" applyBorder="1"/>
    <xf numFmtId="0" fontId="0" fillId="0" borderId="22" xfId="0" applyFont="1" applyFill="1" applyBorder="1"/>
    <xf numFmtId="0" fontId="4" fillId="0" borderId="17" xfId="0" applyFont="1" applyFill="1" applyBorder="1" applyAlignment="1">
      <alignment horizontal="center" vertical="center"/>
    </xf>
    <xf numFmtId="0" fontId="0" fillId="0" borderId="0" xfId="0" applyFill="1"/>
    <xf numFmtId="0" fontId="2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0" fillId="0" borderId="17" xfId="0" applyFill="1" applyBorder="1"/>
    <xf numFmtId="0" fontId="4" fillId="0" borderId="18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vertical="center"/>
    </xf>
    <xf numFmtId="0" fontId="5" fillId="0" borderId="17" xfId="0" applyFont="1" applyFill="1" applyBorder="1" applyAlignment="1">
      <alignment vertical="center"/>
    </xf>
    <xf numFmtId="0" fontId="6" fillId="0" borderId="5" xfId="0" applyFont="1" applyFill="1" applyBorder="1" applyAlignment="1">
      <alignment vertical="center"/>
    </xf>
    <xf numFmtId="0" fontId="4" fillId="0" borderId="23" xfId="0" applyFont="1" applyFill="1" applyBorder="1" applyAlignment="1">
      <alignment vertical="center"/>
    </xf>
    <xf numFmtId="0" fontId="0" fillId="0" borderId="17" xfId="0" applyFont="1" applyFill="1" applyBorder="1" applyAlignment="1">
      <alignment horizontal="center"/>
    </xf>
    <xf numFmtId="0" fontId="4" fillId="0" borderId="19" xfId="0" applyFont="1" applyFill="1" applyBorder="1" applyAlignment="1"/>
    <xf numFmtId="0" fontId="4" fillId="0" borderId="20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18" xfId="0" applyFont="1" applyFill="1" applyBorder="1" applyAlignment="1"/>
    <xf numFmtId="0" fontId="4" fillId="0" borderId="1" xfId="0" applyFont="1" applyFill="1" applyBorder="1" applyAlignment="1"/>
    <xf numFmtId="0" fontId="4" fillId="0" borderId="1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5" fillId="7" borderId="1" xfId="0" applyFont="1" applyFill="1" applyBorder="1" applyAlignment="1">
      <alignment vertical="center"/>
    </xf>
    <xf numFmtId="0" fontId="4" fillId="7" borderId="1" xfId="0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5" fillId="7" borderId="1" xfId="0" applyFont="1" applyFill="1" applyBorder="1" applyAlignment="1">
      <alignment horizontal="left" vertical="center"/>
    </xf>
    <xf numFmtId="0" fontId="5" fillId="7" borderId="24" xfId="0" applyFont="1" applyFill="1" applyBorder="1" applyAlignment="1">
      <alignment horizontal="left" vertical="center"/>
    </xf>
    <xf numFmtId="0" fontId="4" fillId="7" borderId="24" xfId="0" applyFont="1" applyFill="1" applyBorder="1" applyAlignment="1">
      <alignment horizontal="center" vertical="center"/>
    </xf>
    <xf numFmtId="0" fontId="4" fillId="7" borderId="25" xfId="0" applyFont="1" applyFill="1" applyBorder="1" applyAlignment="1">
      <alignment horizontal="center" vertical="center"/>
    </xf>
    <xf numFmtId="0" fontId="5" fillId="7" borderId="17" xfId="0" applyFont="1" applyFill="1" applyBorder="1" applyAlignment="1">
      <alignment horizontal="left" vertical="center"/>
    </xf>
    <xf numFmtId="0" fontId="4" fillId="7" borderId="17" xfId="0" applyFont="1" applyFill="1" applyBorder="1" applyAlignment="1">
      <alignment horizontal="center" vertical="center"/>
    </xf>
    <xf numFmtId="0" fontId="0" fillId="0" borderId="22" xfId="0" applyFill="1" applyBorder="1"/>
    <xf numFmtId="0" fontId="0" fillId="0" borderId="26" xfId="0" applyFont="1" applyFill="1" applyBorder="1"/>
    <xf numFmtId="0" fontId="4" fillId="0" borderId="17" xfId="0" applyFont="1" applyFill="1" applyBorder="1" applyAlignment="1"/>
    <xf numFmtId="0" fontId="33" fillId="0" borderId="0" xfId="0" applyFont="1" applyBorder="1" applyAlignment="1">
      <alignment horizontal="left" vertical="top" wrapText="1"/>
    </xf>
    <xf numFmtId="0" fontId="11" fillId="3" borderId="4" xfId="0" applyFont="1" applyFill="1" applyBorder="1" applyAlignment="1" applyProtection="1">
      <alignment horizontal="left" vertical="center" wrapText="1"/>
      <protection locked="0"/>
    </xf>
    <xf numFmtId="0" fontId="11" fillId="3" borderId="6" xfId="0" applyFont="1" applyFill="1" applyBorder="1" applyAlignment="1" applyProtection="1">
      <alignment horizontal="left" vertical="center" wrapText="1"/>
      <protection locked="0"/>
    </xf>
    <xf numFmtId="0" fontId="11" fillId="3" borderId="2" xfId="0" applyFont="1" applyFill="1" applyBorder="1" applyAlignment="1" applyProtection="1">
      <alignment horizontal="left" vertical="center" wrapText="1"/>
      <protection locked="0"/>
    </xf>
    <xf numFmtId="0" fontId="31" fillId="4" borderId="0" xfId="0" applyFont="1" applyFill="1" applyBorder="1" applyAlignment="1">
      <alignment horizontal="center" wrapText="1"/>
    </xf>
    <xf numFmtId="0" fontId="15" fillId="0" borderId="0" xfId="0" applyFont="1" applyBorder="1" applyAlignment="1">
      <alignment vertical="center" wrapText="1"/>
    </xf>
    <xf numFmtId="0" fontId="30" fillId="6" borderId="0" xfId="0" applyFont="1" applyFill="1" applyBorder="1" applyAlignment="1">
      <alignment vertical="center" wrapText="1"/>
    </xf>
    <xf numFmtId="0" fontId="31" fillId="4" borderId="0" xfId="0" applyFont="1" applyFill="1" applyBorder="1" applyAlignment="1">
      <alignment horizontal="left" wrapText="1"/>
    </xf>
    <xf numFmtId="0" fontId="17" fillId="0" borderId="0" xfId="0" applyFont="1" applyBorder="1" applyAlignment="1">
      <alignment vertical="center" wrapText="1"/>
    </xf>
    <xf numFmtId="0" fontId="11" fillId="3" borderId="5" xfId="0" applyFont="1" applyFill="1" applyBorder="1" applyAlignment="1" applyProtection="1">
      <alignment horizontal="left" vertical="center" wrapText="1"/>
      <protection locked="0"/>
    </xf>
    <xf numFmtId="0" fontId="24" fillId="4" borderId="2" xfId="0" quotePrefix="1" applyFont="1" applyFill="1" applyBorder="1" applyAlignment="1">
      <alignment horizontal="left" vertical="center"/>
    </xf>
    <xf numFmtId="0" fontId="24" fillId="4" borderId="2" xfId="0" applyFont="1" applyFill="1" applyBorder="1" applyAlignment="1">
      <alignment horizontal="left" vertical="center"/>
    </xf>
    <xf numFmtId="0" fontId="11" fillId="0" borderId="2" xfId="0" quotePrefix="1" applyFont="1" applyBorder="1" applyAlignment="1">
      <alignment horizontal="left" vertical="center"/>
    </xf>
    <xf numFmtId="0" fontId="11" fillId="0" borderId="2" xfId="0" applyFont="1" applyBorder="1" applyAlignment="1">
      <alignment horizontal="left" vertical="center"/>
    </xf>
    <xf numFmtId="0" fontId="11" fillId="0" borderId="4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right" vertical="center" wrapText="1"/>
    </xf>
    <xf numFmtId="0" fontId="14" fillId="0" borderId="0" xfId="0" applyFont="1" applyBorder="1" applyAlignment="1">
      <alignment vertical="top" wrapText="1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29" fillId="0" borderId="4" xfId="0" applyFont="1" applyFill="1" applyBorder="1" applyAlignment="1" applyProtection="1">
      <alignment horizontal="left" vertical="top" wrapText="1"/>
      <protection locked="0"/>
    </xf>
    <xf numFmtId="0" fontId="29" fillId="0" borderId="5" xfId="0" applyFont="1" applyFill="1" applyBorder="1" applyAlignment="1" applyProtection="1">
      <alignment horizontal="left" vertical="top" wrapText="1"/>
      <protection locked="0"/>
    </xf>
    <xf numFmtId="0" fontId="29" fillId="0" borderId="6" xfId="0" applyFont="1" applyFill="1" applyBorder="1" applyAlignment="1" applyProtection="1">
      <alignment horizontal="left" vertical="top" wrapText="1"/>
      <protection locked="0"/>
    </xf>
    <xf numFmtId="0" fontId="11" fillId="0" borderId="4" xfId="0" applyFont="1" applyBorder="1" applyAlignment="1">
      <alignment horizontal="left" vertical="center" wrapText="1"/>
    </xf>
    <xf numFmtId="0" fontId="11" fillId="0" borderId="6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left" vertical="center" wrapText="1"/>
    </xf>
  </cellXfs>
  <cellStyles count="1">
    <cellStyle name="Standard" xfId="0" builtinId="0"/>
  </cellStyles>
  <dxfs count="3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theme="9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theme="9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none"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bgColor auto="1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1"/>
        <scheme val="none"/>
      </font>
      <fill>
        <patternFill patternType="none"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164" formatCode="0.0"/>
      <fill>
        <patternFill patternType="solid">
          <fgColor indexed="64"/>
          <bgColor theme="9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9"/>
        </left>
        <right style="thin">
          <color theme="9"/>
        </right>
        <top style="thin">
          <color theme="9"/>
        </top>
        <bottom/>
      </border>
    </dxf>
    <dxf>
      <numFmt numFmtId="164" formatCode="0.0"/>
      <fill>
        <patternFill patternType="solid">
          <fgColor indexed="64"/>
          <bgColor theme="6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9"/>
        </left>
        <right style="thin">
          <color theme="9"/>
        </right>
        <top style="thin">
          <color theme="9"/>
        </top>
        <bottom style="thin">
          <color theme="9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solid">
          <fgColor indexed="64"/>
          <bgColor theme="9"/>
        </patternFill>
      </fill>
      <alignment horizontal="center" vertical="center" textRotation="0" wrapText="0" indent="0" justifyLastLine="0" shrinkToFit="0" readingOrder="0"/>
    </dxf>
    <dxf>
      <border diagonalUp="0" diagonalDown="0" outline="0">
        <left style="thin">
          <color theme="9"/>
        </left>
        <right style="thin">
          <color theme="9"/>
        </right>
        <top style="thin">
          <color theme="9"/>
        </top>
        <bottom style="thin">
          <color theme="9"/>
        </bottom>
      </border>
    </dxf>
    <dxf>
      <fill>
        <patternFill patternType="solid">
          <fgColor indexed="64"/>
          <bgColor theme="9"/>
        </patternFill>
      </fill>
      <border diagonalUp="0" diagonalDown="0" outline="0">
        <left style="thin">
          <color theme="9"/>
        </left>
        <right style="thin">
          <color theme="9"/>
        </right>
        <top style="thin">
          <color theme="9"/>
        </top>
        <bottom/>
      </border>
    </dxf>
    <dxf>
      <fill>
        <patternFill patternType="solid">
          <fgColor indexed="64"/>
          <bgColor theme="6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9"/>
        </left>
        <right style="thin">
          <color theme="9"/>
        </right>
        <top style="thin">
          <color theme="9"/>
        </top>
        <bottom style="thin">
          <color theme="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solid">
          <fgColor indexed="64"/>
          <bgColor theme="9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9"/>
        </left>
        <right style="thin">
          <color theme="9"/>
        </right>
        <top style="thin">
          <color theme="9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theme="9"/>
        </left>
        <right style="thin">
          <color theme="9"/>
        </right>
        <top style="thin">
          <color theme="9"/>
        </top>
        <bottom style="thin">
          <color theme="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solid">
          <fgColor indexed="64"/>
          <bgColor theme="9"/>
        </patternFill>
      </fill>
      <border diagonalUp="0" diagonalDown="0" outline="0">
        <left style="thin">
          <color theme="9"/>
        </left>
        <right style="thin">
          <color theme="9"/>
        </right>
        <top style="thin">
          <color theme="9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solid">
          <fgColor indexed="64"/>
          <bgColor theme="6" tint="0.79998168889431442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theme="9"/>
        </left>
        <right style="thin">
          <color theme="9"/>
        </right>
        <top style="thin">
          <color theme="9"/>
        </top>
        <bottom style="thin">
          <color theme="9"/>
        </bottom>
      </border>
      <protection locked="0" hidden="0"/>
    </dxf>
    <dxf>
      <fill>
        <patternFill patternType="solid">
          <fgColor indexed="64"/>
          <bgColor theme="9"/>
        </patternFill>
      </fill>
    </dxf>
    <dxf>
      <border>
        <bottom style="thin">
          <color theme="9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left" vertical="center" textRotation="0" indent="0" justifyLastLine="0" shrinkToFit="0" readingOrder="0"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DD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1428750</xdr:colOff>
      <xdr:row>0</xdr:row>
      <xdr:rowOff>57150</xdr:rowOff>
    </xdr:from>
    <xdr:to>
      <xdr:col>6</xdr:col>
      <xdr:colOff>19050</xdr:colOff>
      <xdr:row>2</xdr:row>
      <xdr:rowOff>47625</xdr:rowOff>
    </xdr:to>
    <xdr:pic>
      <xdr:nvPicPr>
        <xdr:cNvPr id="2" name="Grafik 1" descr="logo_Ostfalia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15150" y="57150"/>
          <a:ext cx="2162175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1" name="Tabelle1" displayName="Tabelle1" ref="B8:F21" totalsRowCount="1" headerRowDxfId="24" totalsRowDxfId="22" headerRowBorderDxfId="23">
  <tableColumns count="5">
    <tableColumn id="1" name="Name der Lehrveranstaltung laut Modulhandbuch" dataDxfId="21" totalsRowDxfId="20"/>
    <tableColumn id="2" name="SWS für Studenten2)" dataDxfId="19" totalsRowDxfId="18">
      <calculatedColumnFormula>VLOOKUP(B9,Alle!C:E,3,FALSE)</calculatedColumnFormula>
    </tableColumn>
    <tableColumn id="3" name="Anzahl Teilnehmer für Labore" dataDxfId="17" totalsRowDxfId="16"/>
    <tableColumn id="4" name="Spalte1" totalsRowLabel="∑" dataDxfId="15" totalsRowDxfId="14"/>
    <tableColumn id="5" name="SWS Lehrkraft" totalsRowFunction="custom" dataDxfId="13" totalsRowDxfId="12">
      <totalsRowFormula>SUM(F9:F20)</totalsRowFormula>
    </tableColumn>
  </tableColumns>
  <tableStyleInfo name="TableStyleLight14" showFirstColumn="0" showLastColumn="0" showRowStripes="1" showColumnStripes="0"/>
</table>
</file>

<file path=xl/tables/table2.xml><?xml version="1.0" encoding="utf-8"?>
<table xmlns="http://schemas.openxmlformats.org/spreadsheetml/2006/main" id="4" name="Tabelle4" displayName="Tabelle4" ref="A1:J189" totalsRowShown="0" headerRowDxfId="11" dataDxfId="10">
  <autoFilter ref="A1:J189"/>
  <tableColumns count="10">
    <tableColumn id="1" name="Spalte2" dataDxfId="9"/>
    <tableColumn id="2" name="Spalte1" dataDxfId="8"/>
    <tableColumn id="3" name="Vorlesung" dataDxfId="7"/>
    <tableColumn id="4" name="Semester" dataDxfId="6"/>
    <tableColumn id="5" name="SWS" dataDxfId="5"/>
    <tableColumn id="6" name="BEE" dataDxfId="4"/>
    <tableColumn id="7" name="EGT/RET" dataDxfId="3"/>
    <tableColumn id="8" name="EGT/EGTiP" dataDxfId="2"/>
    <tableColumn id="9" name="EST" dataDxfId="1"/>
    <tableColumn id="10" name="WINGUE" dataDxfId="0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O109"/>
  <sheetViews>
    <sheetView showGridLines="0" tabSelected="1" topLeftCell="A106" zoomScaleNormal="100" workbookViewId="0">
      <selection activeCell="C5" sqref="C5:D5"/>
    </sheetView>
  </sheetViews>
  <sheetFormatPr baseColWidth="10" defaultRowHeight="15"/>
  <cols>
    <col min="2" max="2" width="49.140625" customWidth="1"/>
    <col min="3" max="3" width="26.7109375" customWidth="1"/>
    <col min="4" max="4" width="28.28515625" customWidth="1"/>
    <col min="5" max="5" width="4" customWidth="1"/>
    <col min="6" max="6" width="26.7109375" customWidth="1"/>
  </cols>
  <sheetData>
    <row r="1" spans="1:6" ht="18.75">
      <c r="A1" s="2"/>
      <c r="B1" s="119" t="s">
        <v>180</v>
      </c>
      <c r="C1" s="119"/>
      <c r="D1" s="119"/>
      <c r="E1" s="136"/>
      <c r="F1" s="137"/>
    </row>
    <row r="2" spans="1:6" ht="21" customHeight="1">
      <c r="A2" s="2"/>
      <c r="B2" s="119"/>
      <c r="C2" s="119"/>
      <c r="D2" s="119"/>
      <c r="E2" s="136"/>
      <c r="F2" s="137"/>
    </row>
    <row r="3" spans="1:6" ht="18.75">
      <c r="A3" s="58"/>
      <c r="B3" s="2"/>
      <c r="C3" s="2"/>
      <c r="D3" s="2"/>
      <c r="E3" s="136"/>
      <c r="F3" s="137"/>
    </row>
    <row r="4" spans="1:6" ht="21">
      <c r="A4" s="2"/>
      <c r="B4" s="17" t="s">
        <v>181</v>
      </c>
      <c r="C4" s="138"/>
      <c r="D4" s="138"/>
      <c r="E4" s="3"/>
      <c r="F4" s="63" t="s">
        <v>214</v>
      </c>
    </row>
    <row r="5" spans="1:6" ht="21">
      <c r="A5" s="2"/>
      <c r="B5" s="17" t="s">
        <v>182</v>
      </c>
      <c r="C5" s="138"/>
      <c r="D5" s="138"/>
      <c r="E5" s="3"/>
      <c r="F5" s="64" t="s">
        <v>215</v>
      </c>
    </row>
    <row r="6" spans="1:6" ht="18.75">
      <c r="A6" s="1"/>
    </row>
    <row r="7" spans="1:6" ht="21">
      <c r="A7" s="1"/>
      <c r="B7" s="37" t="s">
        <v>191</v>
      </c>
    </row>
    <row r="8" spans="1:6" ht="31.5">
      <c r="A8" s="1"/>
      <c r="B8" s="55" t="s">
        <v>183</v>
      </c>
      <c r="C8" s="56" t="s">
        <v>218</v>
      </c>
      <c r="D8" s="56" t="s">
        <v>160</v>
      </c>
      <c r="E8" s="15" t="s">
        <v>0</v>
      </c>
      <c r="F8" s="57" t="s">
        <v>158</v>
      </c>
    </row>
    <row r="9" spans="1:6" s="1" customFormat="1" ht="18.75">
      <c r="B9" s="66" t="s">
        <v>5</v>
      </c>
      <c r="C9" s="18">
        <f>VLOOKUP(B9,Alle!C:E,3,FALSE)</f>
        <v>4</v>
      </c>
      <c r="D9" s="60"/>
      <c r="E9" s="11"/>
      <c r="F9" s="21"/>
    </row>
    <row r="10" spans="1:6" ht="18.75">
      <c r="A10" s="1"/>
      <c r="B10" s="66"/>
      <c r="C10" s="18" t="e">
        <f>VLOOKUP(B10,Alle!C:E,3,FALSE)</f>
        <v>#N/A</v>
      </c>
      <c r="D10" s="65"/>
      <c r="E10" s="12"/>
      <c r="F10" s="59"/>
    </row>
    <row r="11" spans="1:6" ht="18.75">
      <c r="A11" s="1"/>
      <c r="B11" s="66"/>
      <c r="C11" s="18" t="e">
        <f>VLOOKUP(B11,Alle!C:E,3,FALSE)</f>
        <v>#N/A</v>
      </c>
      <c r="D11" s="65"/>
      <c r="E11" s="12"/>
      <c r="F11" s="59"/>
    </row>
    <row r="12" spans="1:6" ht="18.75">
      <c r="A12" s="1"/>
      <c r="B12" s="66"/>
      <c r="C12" s="18" t="e">
        <f>VLOOKUP(B12,Alle!C:E,3,FALSE)</f>
        <v>#N/A</v>
      </c>
      <c r="D12" s="65"/>
      <c r="E12" s="12"/>
      <c r="F12" s="59"/>
    </row>
    <row r="13" spans="1:6" ht="18.75">
      <c r="A13" s="1"/>
      <c r="B13" s="66"/>
      <c r="C13" s="18" t="e">
        <f>VLOOKUP(B13,Alle!C:E,3,FALSE)</f>
        <v>#N/A</v>
      </c>
      <c r="D13" s="65"/>
      <c r="E13" s="12"/>
      <c r="F13" s="59"/>
    </row>
    <row r="14" spans="1:6" ht="18.75">
      <c r="A14" s="1"/>
      <c r="B14" s="66"/>
      <c r="C14" s="18" t="e">
        <f>VLOOKUP(B14,Alle!C:E,3,FALSE)</f>
        <v>#N/A</v>
      </c>
      <c r="D14" s="65"/>
      <c r="E14" s="12"/>
      <c r="F14" s="59"/>
    </row>
    <row r="15" spans="1:6" ht="18.75">
      <c r="A15" s="1"/>
      <c r="B15" s="66"/>
      <c r="C15" s="18" t="e">
        <f>VLOOKUP(B15,Alle!C:E,3,FALSE)</f>
        <v>#N/A</v>
      </c>
      <c r="D15" s="65"/>
      <c r="E15" s="12"/>
      <c r="F15" s="59"/>
    </row>
    <row r="16" spans="1:6" ht="18.75">
      <c r="A16" s="1"/>
      <c r="B16" s="66"/>
      <c r="C16" s="18" t="e">
        <f>VLOOKUP(B16,Alle!C:E,3,FALSE)</f>
        <v>#N/A</v>
      </c>
      <c r="D16" s="65"/>
      <c r="E16" s="12"/>
      <c r="F16" s="59"/>
    </row>
    <row r="17" spans="1:6" ht="18.75">
      <c r="A17" s="1"/>
      <c r="B17" s="66"/>
      <c r="C17" s="18" t="e">
        <f>VLOOKUP(B17,Alle!C:E,3,FALSE)</f>
        <v>#N/A</v>
      </c>
      <c r="D17" s="65"/>
      <c r="E17" s="12"/>
      <c r="F17" s="59"/>
    </row>
    <row r="18" spans="1:6" ht="18.75">
      <c r="A18" s="1"/>
      <c r="B18" s="66"/>
      <c r="C18" s="18" t="e">
        <f>VLOOKUP(B18,Alle!C:E,3,FALSE)</f>
        <v>#N/A</v>
      </c>
      <c r="D18" s="65"/>
      <c r="E18" s="12"/>
      <c r="F18" s="59"/>
    </row>
    <row r="19" spans="1:6" ht="18.75">
      <c r="A19" s="1"/>
      <c r="B19" s="66"/>
      <c r="C19" s="18" t="e">
        <f>VLOOKUP(B19,Alle!C:E,3,FALSE)</f>
        <v>#N/A</v>
      </c>
      <c r="D19" s="65"/>
      <c r="E19" s="12"/>
      <c r="F19" s="59"/>
    </row>
    <row r="20" spans="1:6" ht="18.75">
      <c r="A20" s="1"/>
      <c r="B20" s="66"/>
      <c r="C20" s="18" t="e">
        <f>VLOOKUP(B20,Alle!C:E,3,FALSE)</f>
        <v>#N/A</v>
      </c>
      <c r="D20" s="65"/>
      <c r="E20" s="12"/>
      <c r="F20" s="59"/>
    </row>
    <row r="21" spans="1:6" ht="18.75">
      <c r="A21" s="1"/>
      <c r="B21" s="27"/>
      <c r="C21" s="23"/>
      <c r="D21" s="24"/>
      <c r="E21" s="47" t="s">
        <v>186</v>
      </c>
      <c r="F21" s="29">
        <f>SUM(F9:F20)</f>
        <v>0</v>
      </c>
    </row>
    <row r="22" spans="1:6" ht="54.75" customHeight="1">
      <c r="A22" s="1"/>
      <c r="B22" s="139" t="s">
        <v>216</v>
      </c>
      <c r="C22" s="140"/>
      <c r="D22" s="140"/>
      <c r="E22" s="140"/>
      <c r="F22" s="141"/>
    </row>
    <row r="23" spans="1:6" ht="18.75">
      <c r="A23" s="1"/>
      <c r="B23" s="67"/>
      <c r="C23" s="68"/>
      <c r="D23" s="69"/>
      <c r="E23" s="70"/>
      <c r="F23" s="71"/>
    </row>
    <row r="24" spans="1:6" ht="21">
      <c r="A24" s="1"/>
      <c r="B24" s="37" t="s">
        <v>177</v>
      </c>
    </row>
    <row r="25" spans="1:6" ht="18.75">
      <c r="A25" s="1"/>
      <c r="B25" s="34" t="s">
        <v>179</v>
      </c>
      <c r="C25" s="13" t="s">
        <v>217</v>
      </c>
      <c r="D25" s="14" t="s">
        <v>159</v>
      </c>
      <c r="E25" s="13"/>
      <c r="F25" s="16" t="s">
        <v>158</v>
      </c>
    </row>
    <row r="26" spans="1:6" ht="18.75">
      <c r="A26" s="1"/>
      <c r="B26" s="66"/>
      <c r="C26" s="60"/>
      <c r="D26" s="60"/>
      <c r="E26" s="19"/>
      <c r="F26" s="59"/>
    </row>
    <row r="27" spans="1:6" ht="18.75">
      <c r="A27" s="1"/>
      <c r="B27" s="66"/>
      <c r="C27" s="60"/>
      <c r="D27" s="60"/>
      <c r="E27" s="19"/>
      <c r="F27" s="59"/>
    </row>
    <row r="28" spans="1:6" ht="18.75">
      <c r="A28" s="1"/>
      <c r="B28" s="66"/>
      <c r="C28" s="60"/>
      <c r="D28" s="60"/>
      <c r="E28" s="19"/>
      <c r="F28" s="59"/>
    </row>
    <row r="29" spans="1:6" ht="18.75">
      <c r="A29" s="1"/>
      <c r="B29" s="66"/>
      <c r="C29" s="60"/>
      <c r="D29" s="60"/>
      <c r="E29" s="19"/>
      <c r="F29" s="59"/>
    </row>
    <row r="30" spans="1:6" ht="18.75">
      <c r="A30" s="1"/>
      <c r="B30" s="28"/>
      <c r="C30" s="25"/>
      <c r="D30" s="26"/>
      <c r="E30" s="47" t="s">
        <v>186</v>
      </c>
      <c r="F30" s="30">
        <f>SUM(F26:F29)</f>
        <v>0</v>
      </c>
    </row>
    <row r="31" spans="1:6" ht="18.75">
      <c r="A31" s="1"/>
      <c r="B31" s="6"/>
      <c r="C31" s="6"/>
      <c r="D31" s="6"/>
      <c r="E31" s="6"/>
      <c r="F31" s="6"/>
    </row>
    <row r="32" spans="1:6" ht="21">
      <c r="A32" s="1"/>
      <c r="B32" s="36" t="s">
        <v>184</v>
      </c>
    </row>
    <row r="33" spans="1:15" ht="18.75">
      <c r="A33" s="1"/>
      <c r="B33" s="34" t="s">
        <v>187</v>
      </c>
      <c r="C33" s="13" t="s">
        <v>202</v>
      </c>
      <c r="D33" s="13" t="s">
        <v>175</v>
      </c>
      <c r="E33" s="13"/>
      <c r="F33" s="35" t="s">
        <v>176</v>
      </c>
    </row>
    <row r="34" spans="1:15" ht="21">
      <c r="A34" s="1"/>
      <c r="B34" s="17" t="s">
        <v>188</v>
      </c>
      <c r="C34" s="18">
        <v>0.2</v>
      </c>
      <c r="D34" s="20">
        <v>0</v>
      </c>
      <c r="E34" s="10"/>
      <c r="F34" s="32">
        <f>D34*C34</f>
        <v>0</v>
      </c>
    </row>
    <row r="35" spans="1:15" ht="21">
      <c r="A35" s="1"/>
      <c r="B35" s="17" t="s">
        <v>189</v>
      </c>
      <c r="C35" s="18">
        <v>0.3</v>
      </c>
      <c r="D35" s="20">
        <v>0</v>
      </c>
      <c r="E35" s="10"/>
      <c r="F35" s="32">
        <f>D35*C35</f>
        <v>0</v>
      </c>
    </row>
    <row r="36" spans="1:15" ht="21">
      <c r="A36" s="1"/>
      <c r="B36" s="17" t="s">
        <v>190</v>
      </c>
      <c r="C36" s="18">
        <v>0.4</v>
      </c>
      <c r="D36" s="20">
        <v>0</v>
      </c>
      <c r="E36" s="10"/>
      <c r="F36" s="32">
        <f>D36*C36</f>
        <v>0</v>
      </c>
    </row>
    <row r="37" spans="1:15" ht="18.75">
      <c r="A37" s="1"/>
      <c r="B37" s="17"/>
      <c r="C37" s="18"/>
      <c r="D37" s="33"/>
      <c r="E37" s="43" t="s">
        <v>186</v>
      </c>
      <c r="F37" s="32">
        <f>SUM(F34:F36)</f>
        <v>0</v>
      </c>
      <c r="G37" t="s">
        <v>201</v>
      </c>
    </row>
    <row r="38" spans="1:15" ht="18.75">
      <c r="A38" s="1"/>
      <c r="B38" s="17"/>
      <c r="C38" s="18"/>
      <c r="D38" s="33"/>
      <c r="E38" s="12"/>
      <c r="F38" s="10"/>
    </row>
    <row r="39" spans="1:15" ht="18.75">
      <c r="A39" s="1"/>
      <c r="B39" s="17" t="s">
        <v>185</v>
      </c>
      <c r="C39" s="18">
        <v>0.1</v>
      </c>
      <c r="D39" s="20">
        <v>0</v>
      </c>
      <c r="E39" s="10"/>
      <c r="F39" s="32">
        <f>D39*C39</f>
        <v>0</v>
      </c>
    </row>
    <row r="40" spans="1:15" ht="18.75">
      <c r="A40" s="1"/>
      <c r="B40" s="22"/>
      <c r="C40" s="22"/>
      <c r="D40" s="22"/>
      <c r="E40" s="47" t="s">
        <v>186</v>
      </c>
      <c r="F40" s="31">
        <f>F39+F37</f>
        <v>0</v>
      </c>
    </row>
    <row r="41" spans="1:15" ht="18.75">
      <c r="A41" s="1"/>
    </row>
    <row r="42" spans="1:15" ht="21">
      <c r="A42" s="1"/>
      <c r="B42" s="36" t="s">
        <v>192</v>
      </c>
      <c r="G42" s="39"/>
      <c r="H42" s="8"/>
      <c r="I42" s="8"/>
      <c r="J42" s="8"/>
      <c r="K42" s="8"/>
      <c r="L42" s="8"/>
      <c r="M42" s="8"/>
      <c r="N42" s="8"/>
      <c r="O42" s="8"/>
    </row>
    <row r="43" spans="1:15" ht="18.75">
      <c r="A43" s="1"/>
      <c r="B43" s="34" t="s">
        <v>187</v>
      </c>
      <c r="C43" s="13"/>
      <c r="D43" s="13" t="s">
        <v>178</v>
      </c>
      <c r="E43" s="13"/>
      <c r="F43" s="40" t="s">
        <v>3</v>
      </c>
      <c r="G43" s="39"/>
      <c r="H43" s="8"/>
      <c r="I43" s="8"/>
      <c r="J43" s="8"/>
      <c r="K43" s="8"/>
      <c r="L43" s="8"/>
      <c r="M43" s="8"/>
      <c r="N43" s="8"/>
      <c r="O43" s="8"/>
    </row>
    <row r="44" spans="1:15" ht="18.75">
      <c r="A44" s="1"/>
      <c r="B44" s="142" t="s">
        <v>193</v>
      </c>
      <c r="C44" s="143"/>
      <c r="D44" s="60"/>
      <c r="E44" s="42"/>
      <c r="F44" s="59">
        <v>0</v>
      </c>
      <c r="G44" s="39"/>
      <c r="H44" s="8"/>
      <c r="I44" s="8"/>
      <c r="J44" s="8"/>
      <c r="K44" s="8"/>
      <c r="L44" s="8"/>
      <c r="M44" s="8"/>
      <c r="N44" s="8"/>
      <c r="O44" s="8"/>
    </row>
    <row r="45" spans="1:15" ht="18.75">
      <c r="A45" s="1"/>
      <c r="B45" s="142" t="s">
        <v>194</v>
      </c>
      <c r="C45" s="143"/>
      <c r="D45" s="60"/>
      <c r="E45" s="42"/>
      <c r="F45" s="59">
        <v>0</v>
      </c>
      <c r="G45" s="39"/>
      <c r="H45" s="8"/>
      <c r="I45" s="8"/>
      <c r="J45" s="8"/>
      <c r="K45" s="8"/>
      <c r="L45" s="8"/>
      <c r="M45" s="8"/>
      <c r="N45" s="8"/>
      <c r="O45" s="8"/>
    </row>
    <row r="46" spans="1:15" ht="18.75">
      <c r="A46" s="1"/>
      <c r="B46" s="142"/>
      <c r="C46" s="143"/>
      <c r="D46" s="43"/>
      <c r="E46" s="43" t="s">
        <v>186</v>
      </c>
      <c r="F46" s="32">
        <f>SUM(F44:F45)</f>
        <v>0</v>
      </c>
      <c r="G46" s="41" t="s">
        <v>195</v>
      </c>
      <c r="H46" s="4"/>
      <c r="I46" s="8"/>
      <c r="J46" s="8"/>
      <c r="K46" s="8"/>
      <c r="L46" s="8"/>
      <c r="M46" s="8"/>
      <c r="N46" s="8"/>
      <c r="O46" s="8"/>
    </row>
    <row r="47" spans="1:15" ht="18.75">
      <c r="A47" s="1"/>
      <c r="B47" s="142"/>
      <c r="C47" s="143"/>
      <c r="D47" s="43"/>
      <c r="E47" s="42"/>
      <c r="F47" s="44"/>
      <c r="G47" s="41"/>
      <c r="H47" s="4"/>
      <c r="I47" s="8"/>
      <c r="J47" s="8"/>
      <c r="K47" s="8"/>
      <c r="L47" s="8"/>
      <c r="M47" s="8"/>
      <c r="N47" s="8"/>
      <c r="O47" s="8"/>
    </row>
    <row r="48" spans="1:15" ht="18.75">
      <c r="A48" s="1"/>
      <c r="B48" s="142" t="s">
        <v>196</v>
      </c>
      <c r="C48" s="143"/>
      <c r="D48" s="60"/>
      <c r="E48" s="42"/>
      <c r="F48" s="59">
        <v>0</v>
      </c>
      <c r="G48" s="41" t="s">
        <v>195</v>
      </c>
      <c r="H48" s="4"/>
      <c r="I48" s="8"/>
      <c r="J48" s="8"/>
      <c r="K48" s="8"/>
      <c r="L48" s="8"/>
      <c r="M48" s="8"/>
      <c r="N48" s="8"/>
      <c r="O48" s="8"/>
    </row>
    <row r="49" spans="1:15" ht="18.75">
      <c r="A49" s="1"/>
      <c r="B49" s="142" t="s">
        <v>197</v>
      </c>
      <c r="C49" s="143"/>
      <c r="D49" s="60"/>
      <c r="E49" s="42"/>
      <c r="F49" s="59">
        <v>0</v>
      </c>
      <c r="G49" s="41" t="s">
        <v>198</v>
      </c>
      <c r="H49" s="4"/>
      <c r="I49" s="8"/>
      <c r="J49" s="8"/>
      <c r="K49" s="8"/>
      <c r="L49" s="8"/>
      <c r="M49" s="8"/>
      <c r="N49" s="8"/>
      <c r="O49" s="8"/>
    </row>
    <row r="50" spans="1:15" ht="18.75">
      <c r="A50" s="1"/>
      <c r="B50" s="144"/>
      <c r="C50" s="145"/>
      <c r="D50" s="145"/>
      <c r="E50" s="145"/>
      <c r="F50" s="146"/>
      <c r="G50" s="39"/>
      <c r="H50" s="8"/>
      <c r="I50" s="8"/>
      <c r="J50" s="8"/>
      <c r="K50" s="8"/>
      <c r="L50" s="8"/>
      <c r="M50" s="8"/>
      <c r="N50" s="8"/>
      <c r="O50" s="8"/>
    </row>
    <row r="51" spans="1:15" ht="18.75">
      <c r="A51" s="1"/>
      <c r="B51" s="142" t="s">
        <v>200</v>
      </c>
      <c r="C51" s="147"/>
      <c r="D51" s="143"/>
      <c r="E51" s="45"/>
      <c r="F51" s="42"/>
      <c r="G51" s="39"/>
      <c r="H51" s="8"/>
      <c r="I51" s="8"/>
      <c r="J51" s="8"/>
      <c r="K51" s="8"/>
      <c r="L51" s="8"/>
      <c r="M51" s="8"/>
      <c r="N51" s="8"/>
      <c r="O51" s="8"/>
    </row>
    <row r="52" spans="1:15" ht="18.75">
      <c r="A52" s="1"/>
      <c r="B52" s="120"/>
      <c r="C52" s="128"/>
      <c r="D52" s="121"/>
      <c r="E52" s="45"/>
      <c r="F52" s="59">
        <v>0</v>
      </c>
      <c r="G52" s="39"/>
      <c r="H52" s="8"/>
      <c r="I52" s="8"/>
      <c r="J52" s="8"/>
      <c r="K52" s="8"/>
      <c r="L52" s="8"/>
      <c r="M52" s="8"/>
      <c r="N52" s="8"/>
      <c r="O52" s="8"/>
    </row>
    <row r="53" spans="1:15" ht="18.75">
      <c r="A53" s="1"/>
      <c r="B53" s="120"/>
      <c r="C53" s="128"/>
      <c r="D53" s="121"/>
      <c r="E53" s="45"/>
      <c r="F53" s="59">
        <v>0</v>
      </c>
      <c r="G53" s="39"/>
      <c r="H53" s="8"/>
      <c r="I53" s="8"/>
      <c r="J53" s="8"/>
      <c r="K53" s="8"/>
      <c r="L53" s="8"/>
      <c r="M53" s="8"/>
      <c r="N53" s="8"/>
      <c r="O53" s="8"/>
    </row>
    <row r="54" spans="1:15" ht="18.75">
      <c r="A54" s="1"/>
      <c r="B54" s="120"/>
      <c r="C54" s="128"/>
      <c r="D54" s="121"/>
      <c r="E54" s="42"/>
      <c r="F54" s="59">
        <v>0</v>
      </c>
      <c r="H54" s="9"/>
      <c r="I54" s="127"/>
      <c r="J54" s="127"/>
      <c r="K54" s="127"/>
      <c r="L54" s="127"/>
      <c r="M54" s="127"/>
      <c r="N54" s="8"/>
      <c r="O54" s="8"/>
    </row>
    <row r="55" spans="1:15" ht="18.75">
      <c r="A55" s="1"/>
      <c r="B55" s="133"/>
      <c r="C55" s="134"/>
      <c r="D55" s="135"/>
      <c r="E55" s="43" t="s">
        <v>186</v>
      </c>
      <c r="F55" s="73">
        <f>SUM(F52:F54)</f>
        <v>0</v>
      </c>
      <c r="G55" s="38" t="s">
        <v>199</v>
      </c>
      <c r="H55" s="9"/>
      <c r="I55" s="9"/>
      <c r="J55" s="9"/>
      <c r="K55" s="9"/>
      <c r="L55" s="9"/>
      <c r="M55" s="9"/>
      <c r="N55" s="8"/>
      <c r="O55" s="8"/>
    </row>
    <row r="56" spans="1:15" ht="18.75">
      <c r="A56" s="1"/>
      <c r="B56" s="22"/>
      <c r="C56" s="22"/>
      <c r="D56" s="22"/>
      <c r="E56" s="47" t="s">
        <v>186</v>
      </c>
      <c r="F56" s="31">
        <f>SUM(F46,F48:F49,F55)</f>
        <v>0</v>
      </c>
      <c r="G56" s="39"/>
      <c r="H56" s="7"/>
      <c r="I56" s="7"/>
      <c r="J56" s="7"/>
      <c r="K56" s="7"/>
      <c r="L56" s="9"/>
      <c r="M56" s="9"/>
      <c r="N56" s="8"/>
      <c r="O56" s="8"/>
    </row>
    <row r="57" spans="1:15" ht="48.75" customHeight="1">
      <c r="A57" s="1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</row>
    <row r="58" spans="1:15" ht="18.75">
      <c r="A58" s="1"/>
      <c r="B58" s="7"/>
      <c r="C58" s="130" t="s">
        <v>213</v>
      </c>
      <c r="D58" s="130"/>
      <c r="E58" s="54"/>
      <c r="F58" s="61">
        <f>F56+F40+F30+Tabelle1[[#Totals],[SWS Lehrkraft]]</f>
        <v>0</v>
      </c>
      <c r="G58" s="7"/>
      <c r="H58" s="7"/>
      <c r="I58" s="7"/>
      <c r="J58" s="7"/>
      <c r="K58" s="7"/>
      <c r="L58" s="7"/>
      <c r="M58" s="7"/>
      <c r="N58" s="8"/>
      <c r="O58" s="8"/>
    </row>
    <row r="59" spans="1:15" ht="18.75">
      <c r="A59" s="1"/>
      <c r="B59" s="7"/>
      <c r="C59" s="131" t="s">
        <v>208</v>
      </c>
      <c r="D59" s="132"/>
      <c r="E59" s="53"/>
      <c r="F59" s="59"/>
      <c r="G59" s="7"/>
      <c r="H59" s="7"/>
      <c r="I59" s="7"/>
      <c r="J59" s="7"/>
      <c r="K59" s="7"/>
      <c r="L59" s="7"/>
      <c r="M59" s="7"/>
      <c r="N59" s="8"/>
      <c r="O59" s="8"/>
    </row>
    <row r="60" spans="1:15" ht="18.75">
      <c r="A60" s="1"/>
      <c r="B60" s="7"/>
      <c r="C60" s="131" t="s">
        <v>209</v>
      </c>
      <c r="D60" s="132"/>
      <c r="E60" s="53"/>
      <c r="F60" s="59">
        <v>18</v>
      </c>
      <c r="G60" s="7"/>
      <c r="H60" s="7"/>
      <c r="I60" s="7"/>
      <c r="J60" s="7"/>
      <c r="K60" s="7"/>
      <c r="L60" s="7"/>
      <c r="M60" s="7"/>
      <c r="N60" s="48"/>
      <c r="O60" s="48"/>
    </row>
    <row r="61" spans="1:15" ht="18.75">
      <c r="A61" s="1"/>
      <c r="B61" s="7"/>
      <c r="C61" s="129" t="s">
        <v>210</v>
      </c>
      <c r="D61" s="130"/>
      <c r="E61" s="54"/>
      <c r="F61" s="62">
        <f>F58+F59-F60</f>
        <v>-18</v>
      </c>
      <c r="G61" s="7"/>
      <c r="H61" s="7"/>
      <c r="I61" s="7"/>
      <c r="J61" s="7"/>
      <c r="K61" s="7"/>
      <c r="L61" s="7"/>
      <c r="M61" s="7"/>
      <c r="N61" s="48"/>
      <c r="O61" s="48"/>
    </row>
    <row r="62" spans="1:15" ht="18.75">
      <c r="A62" s="1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48"/>
      <c r="O62" s="48"/>
    </row>
    <row r="63" spans="1:15" ht="45.75" customHeight="1">
      <c r="A63" s="1"/>
      <c r="B63" s="46"/>
      <c r="C63" s="7"/>
      <c r="D63" s="7"/>
      <c r="E63" s="7"/>
      <c r="F63" s="7"/>
      <c r="G63" s="7"/>
      <c r="H63" s="7"/>
      <c r="I63" s="7"/>
      <c r="J63" s="7"/>
      <c r="K63" s="8"/>
      <c r="L63" s="8"/>
      <c r="M63" s="7"/>
      <c r="N63" s="48"/>
      <c r="O63" s="48"/>
    </row>
    <row r="64" spans="1:15" ht="18.75">
      <c r="A64" s="1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</row>
    <row r="65" spans="1:15" ht="18.75">
      <c r="A65" s="1"/>
      <c r="B65" s="1" t="s">
        <v>203</v>
      </c>
      <c r="C65" s="77" t="s">
        <v>219</v>
      </c>
      <c r="D65" s="52"/>
      <c r="E65" s="52"/>
      <c r="F65" s="52"/>
      <c r="G65" s="7"/>
      <c r="H65" s="7"/>
      <c r="I65" s="7"/>
      <c r="J65" s="7"/>
      <c r="K65" s="8"/>
      <c r="L65" s="8"/>
      <c r="M65" s="7"/>
      <c r="N65" s="48"/>
      <c r="O65" s="48"/>
    </row>
    <row r="66" spans="1:15" ht="18.75">
      <c r="A66" s="1"/>
      <c r="B66" s="1" t="s">
        <v>204</v>
      </c>
      <c r="D66" s="48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</row>
    <row r="67" spans="1:15" ht="18.75">
      <c r="A67" s="1"/>
      <c r="B67" s="7"/>
      <c r="D67" s="48"/>
      <c r="E67" s="7"/>
      <c r="F67" s="7"/>
      <c r="G67" s="7"/>
      <c r="H67" s="7"/>
      <c r="I67" s="7"/>
      <c r="J67" s="7"/>
      <c r="K67" s="8"/>
      <c r="L67" s="8"/>
      <c r="M67" s="7"/>
      <c r="N67" s="48"/>
      <c r="O67" s="48"/>
    </row>
    <row r="68" spans="1:15">
      <c r="A68" s="49" t="s">
        <v>212</v>
      </c>
    </row>
    <row r="69" spans="1:15">
      <c r="A69" s="49" t="s">
        <v>205</v>
      </c>
    </row>
    <row r="70" spans="1:15">
      <c r="A70" s="50" t="s">
        <v>206</v>
      </c>
    </row>
    <row r="71" spans="1:15">
      <c r="A71" s="50" t="s">
        <v>207</v>
      </c>
    </row>
    <row r="72" spans="1:15">
      <c r="A72" s="51" t="s">
        <v>211</v>
      </c>
      <c r="C72" s="51"/>
    </row>
    <row r="73" spans="1:15" ht="18.75">
      <c r="A73" s="6"/>
      <c r="B73" s="8"/>
      <c r="C73" s="8"/>
      <c r="D73" s="8"/>
      <c r="E73" s="8"/>
      <c r="F73" s="8"/>
    </row>
    <row r="74" spans="1:15" ht="21">
      <c r="A74" s="124" t="s">
        <v>220</v>
      </c>
      <c r="B74" s="124"/>
      <c r="C74" s="124"/>
      <c r="D74" s="124"/>
      <c r="E74" s="124"/>
      <c r="F74" s="8"/>
    </row>
    <row r="75" spans="1:15" s="76" customFormat="1" ht="17.25">
      <c r="A75" s="75" t="s">
        <v>221</v>
      </c>
      <c r="B75" s="75" t="s">
        <v>231</v>
      </c>
      <c r="C75" s="75" t="s">
        <v>222</v>
      </c>
      <c r="D75" s="126" t="s">
        <v>223</v>
      </c>
      <c r="E75" s="126"/>
      <c r="F75" s="74" t="s">
        <v>232</v>
      </c>
    </row>
    <row r="76" spans="1:15" s="1" customFormat="1" ht="18.75">
      <c r="A76" s="72"/>
      <c r="B76" s="78"/>
      <c r="C76" s="72"/>
      <c r="D76" s="122"/>
      <c r="E76" s="122"/>
      <c r="F76" s="60"/>
    </row>
    <row r="77" spans="1:15" s="1" customFormat="1" ht="18.75">
      <c r="A77" s="72"/>
      <c r="B77" s="78"/>
      <c r="C77" s="72"/>
      <c r="D77" s="122"/>
      <c r="E77" s="122"/>
      <c r="F77" s="60"/>
    </row>
    <row r="78" spans="1:15" s="1" customFormat="1" ht="18.75">
      <c r="A78" s="72"/>
      <c r="B78" s="78"/>
      <c r="C78" s="72"/>
      <c r="D78" s="122"/>
      <c r="E78" s="122"/>
      <c r="F78" s="60"/>
    </row>
    <row r="79" spans="1:15" s="1" customFormat="1" ht="18.75">
      <c r="A79" s="72"/>
      <c r="B79" s="78"/>
      <c r="C79" s="72"/>
      <c r="D79" s="122"/>
      <c r="E79" s="122"/>
      <c r="F79" s="60"/>
    </row>
    <row r="80" spans="1:15" s="1" customFormat="1" ht="18.75">
      <c r="A80" s="72"/>
      <c r="B80" s="78"/>
      <c r="C80" s="72"/>
      <c r="D80" s="122"/>
      <c r="E80" s="122"/>
      <c r="F80" s="60"/>
    </row>
    <row r="81" spans="1:6" s="1" customFormat="1" ht="18.75">
      <c r="A81" s="72"/>
      <c r="B81" s="78"/>
      <c r="C81" s="72"/>
      <c r="D81" s="122"/>
      <c r="E81" s="122"/>
      <c r="F81" s="60"/>
    </row>
    <row r="82" spans="1:6" s="1" customFormat="1" ht="18.75">
      <c r="A82" s="72"/>
      <c r="B82" s="78"/>
      <c r="C82" s="72"/>
      <c r="D82" s="122"/>
      <c r="E82" s="122"/>
      <c r="F82" s="60"/>
    </row>
    <row r="83" spans="1:6" ht="15" customHeight="1">
      <c r="A83" s="125" t="s">
        <v>224</v>
      </c>
      <c r="B83" s="125"/>
      <c r="C83" s="125"/>
      <c r="D83" s="125"/>
      <c r="E83" s="125"/>
      <c r="F83" s="8"/>
    </row>
    <row r="84" spans="1:6" ht="15" customHeight="1">
      <c r="A84" s="125" t="s">
        <v>225</v>
      </c>
      <c r="B84" s="125"/>
      <c r="C84" s="125"/>
      <c r="D84" s="125"/>
      <c r="E84" s="125"/>
      <c r="F84" s="8"/>
    </row>
    <row r="85" spans="1:6">
      <c r="A85" s="8"/>
      <c r="B85" s="8"/>
      <c r="C85" s="8"/>
      <c r="D85" s="8"/>
      <c r="E85" s="8"/>
      <c r="F85" s="8"/>
    </row>
    <row r="86" spans="1:6">
      <c r="A86" s="8"/>
      <c r="B86" s="8"/>
      <c r="C86" s="8"/>
      <c r="D86" s="8"/>
      <c r="E86" s="8"/>
      <c r="F86" s="8"/>
    </row>
    <row r="87" spans="1:6" ht="21">
      <c r="A87" s="124" t="s">
        <v>226</v>
      </c>
      <c r="B87" s="124"/>
      <c r="C87" s="124"/>
      <c r="D87" s="124"/>
      <c r="E87" s="124"/>
      <c r="F87" s="8"/>
    </row>
    <row r="88" spans="1:6" ht="17.25">
      <c r="A88" s="74" t="s">
        <v>221</v>
      </c>
      <c r="B88" s="74" t="s">
        <v>233</v>
      </c>
      <c r="C88" s="74" t="s">
        <v>222</v>
      </c>
      <c r="D88" s="123" t="s">
        <v>223</v>
      </c>
      <c r="E88" s="123"/>
      <c r="F88" s="74" t="s">
        <v>234</v>
      </c>
    </row>
    <row r="89" spans="1:6" s="1" customFormat="1" ht="18.75">
      <c r="A89" s="72"/>
      <c r="B89" s="78"/>
      <c r="C89" s="72"/>
      <c r="D89" s="120"/>
      <c r="E89" s="121"/>
      <c r="F89" s="72"/>
    </row>
    <row r="90" spans="1:6" s="1" customFormat="1" ht="18.75">
      <c r="A90" s="72"/>
      <c r="B90" s="78"/>
      <c r="C90" s="72"/>
      <c r="D90" s="120"/>
      <c r="E90" s="121"/>
      <c r="F90" s="72"/>
    </row>
    <row r="91" spans="1:6" s="1" customFormat="1" ht="18.75">
      <c r="A91" s="72"/>
      <c r="B91" s="78"/>
      <c r="C91" s="72"/>
      <c r="D91" s="120"/>
      <c r="E91" s="121"/>
      <c r="F91" s="72"/>
    </row>
    <row r="92" spans="1:6" s="1" customFormat="1" ht="18.75">
      <c r="A92" s="72"/>
      <c r="B92" s="78"/>
      <c r="C92" s="72"/>
      <c r="D92" s="120"/>
      <c r="E92" s="121"/>
      <c r="F92" s="72"/>
    </row>
    <row r="93" spans="1:6" s="1" customFormat="1" ht="18.75">
      <c r="A93" s="72"/>
      <c r="B93" s="78"/>
      <c r="C93" s="72"/>
      <c r="D93" s="120"/>
      <c r="E93" s="121"/>
      <c r="F93" s="72"/>
    </row>
    <row r="94" spans="1:6" s="1" customFormat="1" ht="18.75">
      <c r="A94" s="72"/>
      <c r="B94" s="78"/>
      <c r="C94" s="72"/>
      <c r="D94" s="120"/>
      <c r="E94" s="121"/>
      <c r="F94" s="72"/>
    </row>
    <row r="95" spans="1:6" s="1" customFormat="1" ht="18.75">
      <c r="A95" s="72"/>
      <c r="B95" s="78"/>
      <c r="C95" s="72"/>
      <c r="D95" s="120"/>
      <c r="E95" s="121"/>
      <c r="F95" s="72"/>
    </row>
    <row r="96" spans="1:6" ht="15" customHeight="1">
      <c r="A96" s="125" t="s">
        <v>227</v>
      </c>
      <c r="B96" s="125"/>
      <c r="C96" s="125"/>
      <c r="D96" s="125"/>
      <c r="E96" s="125"/>
      <c r="F96" s="8"/>
    </row>
    <row r="97" spans="1:6" ht="15" customHeight="1">
      <c r="A97" s="125" t="s">
        <v>228</v>
      </c>
      <c r="B97" s="125"/>
      <c r="C97" s="125"/>
      <c r="D97" s="125"/>
      <c r="E97" s="125"/>
      <c r="F97" s="8"/>
    </row>
    <row r="98" spans="1:6">
      <c r="A98" s="8"/>
      <c r="B98" s="8"/>
      <c r="C98" s="8"/>
      <c r="D98" s="8"/>
      <c r="E98" s="8"/>
      <c r="F98" s="8"/>
    </row>
    <row r="99" spans="1:6">
      <c r="A99" s="8"/>
      <c r="B99" s="8"/>
      <c r="C99" s="8"/>
      <c r="D99" s="8"/>
      <c r="E99" s="8"/>
      <c r="F99" s="8"/>
    </row>
    <row r="100" spans="1:6" ht="21">
      <c r="A100" s="124" t="s">
        <v>229</v>
      </c>
      <c r="B100" s="124"/>
      <c r="C100" s="124"/>
      <c r="D100" s="124"/>
      <c r="E100" s="124"/>
      <c r="F100" s="8"/>
    </row>
    <row r="101" spans="1:6" ht="17.25">
      <c r="A101" s="74" t="s">
        <v>221</v>
      </c>
      <c r="B101" s="74" t="s">
        <v>230</v>
      </c>
      <c r="C101" s="74" t="s">
        <v>222</v>
      </c>
      <c r="D101" s="123" t="s">
        <v>223</v>
      </c>
      <c r="E101" s="123"/>
      <c r="F101" s="74" t="s">
        <v>234</v>
      </c>
    </row>
    <row r="102" spans="1:6" ht="18.75">
      <c r="A102" s="72"/>
      <c r="B102" s="78"/>
      <c r="C102" s="72"/>
      <c r="D102" s="120"/>
      <c r="E102" s="121"/>
      <c r="F102" s="72"/>
    </row>
    <row r="103" spans="1:6" ht="18.75">
      <c r="A103" s="72"/>
      <c r="B103" s="78"/>
      <c r="C103" s="72"/>
      <c r="D103" s="120"/>
      <c r="E103" s="121"/>
      <c r="F103" s="72"/>
    </row>
    <row r="104" spans="1:6" ht="18.75">
      <c r="A104" s="72"/>
      <c r="B104" s="78"/>
      <c r="C104" s="72"/>
      <c r="D104" s="120"/>
      <c r="E104" s="121"/>
      <c r="F104" s="72"/>
    </row>
    <row r="105" spans="1:6" ht="18.75">
      <c r="A105" s="72"/>
      <c r="B105" s="78"/>
      <c r="C105" s="72"/>
      <c r="D105" s="120"/>
      <c r="E105" s="121"/>
      <c r="F105" s="72"/>
    </row>
    <row r="106" spans="1:6" ht="18.75">
      <c r="A106" s="72"/>
      <c r="B106" s="78"/>
      <c r="C106" s="72"/>
      <c r="D106" s="120"/>
      <c r="E106" s="121"/>
      <c r="F106" s="72"/>
    </row>
    <row r="107" spans="1:6" ht="18.75">
      <c r="A107" s="72"/>
      <c r="B107" s="78"/>
      <c r="C107" s="72"/>
      <c r="D107" s="120"/>
      <c r="E107" s="121"/>
      <c r="F107" s="72"/>
    </row>
    <row r="108" spans="1:6" ht="18.75">
      <c r="A108" s="72"/>
      <c r="B108" s="78"/>
      <c r="C108" s="72"/>
      <c r="D108" s="120"/>
      <c r="E108" s="121"/>
      <c r="F108" s="72"/>
    </row>
    <row r="109" spans="1:6" ht="15" customHeight="1">
      <c r="A109" s="125" t="s">
        <v>228</v>
      </c>
      <c r="B109" s="125"/>
      <c r="C109" s="125"/>
      <c r="D109" s="125"/>
      <c r="E109" s="125"/>
    </row>
  </sheetData>
  <sheetProtection algorithmName="SHA-512" hashValue="acVRFm4uc9tNAiBnnLbcrDaD3lQLMAx7A31KoWeQxRCsnmGQpqqJ73duqOc4VgfNEybW7RwpkHBixxZA21PmIw==" saltValue="+HGgWtVN0F1HnmWuzl6Q0Q==" spinCount="100000" sheet="1" objects="1" scenarios="1" selectLockedCells="1"/>
  <mergeCells count="56">
    <mergeCell ref="L54:M54"/>
    <mergeCell ref="E1:E3"/>
    <mergeCell ref="F1:F3"/>
    <mergeCell ref="C5:D5"/>
    <mergeCell ref="C4:D4"/>
    <mergeCell ref="B22:F22"/>
    <mergeCell ref="B47:C47"/>
    <mergeCell ref="B49:C49"/>
    <mergeCell ref="B48:C48"/>
    <mergeCell ref="B44:C44"/>
    <mergeCell ref="B45:C45"/>
    <mergeCell ref="B50:F50"/>
    <mergeCell ref="B52:D52"/>
    <mergeCell ref="B46:C46"/>
    <mergeCell ref="B53:D53"/>
    <mergeCell ref="B51:D51"/>
    <mergeCell ref="I54:K54"/>
    <mergeCell ref="B54:D54"/>
    <mergeCell ref="A74:E74"/>
    <mergeCell ref="A83:E83"/>
    <mergeCell ref="A84:E84"/>
    <mergeCell ref="C61:D61"/>
    <mergeCell ref="C59:D59"/>
    <mergeCell ref="C60:D60"/>
    <mergeCell ref="C58:D58"/>
    <mergeCell ref="B55:D55"/>
    <mergeCell ref="A87:E87"/>
    <mergeCell ref="D75:E75"/>
    <mergeCell ref="D93:E93"/>
    <mergeCell ref="A96:E96"/>
    <mergeCell ref="A97:E97"/>
    <mergeCell ref="A100:E100"/>
    <mergeCell ref="A109:E109"/>
    <mergeCell ref="D103:E103"/>
    <mergeCell ref="D104:E104"/>
    <mergeCell ref="D105:E105"/>
    <mergeCell ref="D106:E106"/>
    <mergeCell ref="D107:E107"/>
    <mergeCell ref="D108:E108"/>
    <mergeCell ref="D101:E101"/>
    <mergeCell ref="B1:D2"/>
    <mergeCell ref="D102:E102"/>
    <mergeCell ref="D94:E94"/>
    <mergeCell ref="D95:E95"/>
    <mergeCell ref="D76:E76"/>
    <mergeCell ref="D77:E77"/>
    <mergeCell ref="D78:E78"/>
    <mergeCell ref="D79:E79"/>
    <mergeCell ref="D80:E80"/>
    <mergeCell ref="D81:E81"/>
    <mergeCell ref="D82:E82"/>
    <mergeCell ref="D88:E88"/>
    <mergeCell ref="D89:E89"/>
    <mergeCell ref="D90:E90"/>
    <mergeCell ref="D91:E91"/>
    <mergeCell ref="D92:E92"/>
  </mergeCells>
  <conditionalFormatting sqref="F37:F38">
    <cfRule type="cellIs" dxfId="33" priority="21" operator="greaterThan">
      <formula>2</formula>
    </cfRule>
  </conditionalFormatting>
  <conditionalFormatting sqref="F47">
    <cfRule type="cellIs" dxfId="32" priority="14" operator="greaterThan">
      <formula>4</formula>
    </cfRule>
    <cfRule type="cellIs" dxfId="31" priority="19" operator="greaterThan">
      <formula>2</formula>
    </cfRule>
  </conditionalFormatting>
  <conditionalFormatting sqref="F55">
    <cfRule type="cellIs" dxfId="30" priority="9" operator="greaterThan">
      <formula>9</formula>
    </cfRule>
  </conditionalFormatting>
  <conditionalFormatting sqref="F48">
    <cfRule type="cellIs" dxfId="29" priority="16" operator="greaterThan">
      <formula>4</formula>
    </cfRule>
  </conditionalFormatting>
  <conditionalFormatting sqref="F49">
    <cfRule type="cellIs" dxfId="28" priority="15" operator="greaterThan">
      <formula>8</formula>
    </cfRule>
  </conditionalFormatting>
  <conditionalFormatting sqref="F37">
    <cfRule type="cellIs" dxfId="27" priority="11" operator="greaterThan">
      <formula>2</formula>
    </cfRule>
  </conditionalFormatting>
  <conditionalFormatting sqref="F46">
    <cfRule type="cellIs" dxfId="26" priority="2" operator="greaterThan">
      <formula>4</formula>
    </cfRule>
  </conditionalFormatting>
  <conditionalFormatting sqref="F52:F54">
    <cfRule type="cellIs" dxfId="25" priority="1" operator="greaterThan">
      <formula>9</formula>
    </cfRule>
  </conditionalFormatting>
  <dataValidations count="1">
    <dataValidation allowBlank="1" showErrorMessage="1" promptTitle="Veranstaltung" prompt="Bitte eine gehaltene Veranstaltung aus dem Modulhandbuch wählen" sqref="B26:B29 B31"/>
  </dataValidations>
  <pageMargins left="0.7" right="0.7" top="0.78740157499999996" bottom="0.78740157499999996" header="0.3" footer="0.3"/>
  <pageSetup paperSize="9" scale="55" orientation="portrait" r:id="rId1"/>
  <rowBreaks count="1" manualBreakCount="1">
    <brk id="66" max="6" man="1"/>
  </rowBreaks>
  <drawing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Veranstaltung" prompt="Bitte eine gehaltene Veranstaltung aus dem Modulhandbuch wählen">
          <x14:formula1>
            <xm:f>Alle!$C$2:$C$201</xm:f>
          </x14:formula1>
          <xm:sqref>B9:B20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J189"/>
  <sheetViews>
    <sheetView zoomScale="70" zoomScaleNormal="70" workbookViewId="0">
      <selection activeCell="C14" sqref="C14"/>
    </sheetView>
  </sheetViews>
  <sheetFormatPr baseColWidth="10" defaultRowHeight="15"/>
  <cols>
    <col min="3" max="3" width="71.28515625" bestFit="1" customWidth="1"/>
    <col min="4" max="4" width="11.5703125" customWidth="1"/>
    <col min="7" max="7" width="11.28515625" customWidth="1"/>
    <col min="8" max="8" width="13.42578125" customWidth="1"/>
  </cols>
  <sheetData>
    <row r="1" spans="1:10">
      <c r="A1" s="82" t="s">
        <v>266</v>
      </c>
      <c r="B1" s="83" t="s">
        <v>0</v>
      </c>
      <c r="C1" s="84" t="s">
        <v>1</v>
      </c>
      <c r="D1" s="85" t="s">
        <v>2</v>
      </c>
      <c r="E1" s="85" t="s">
        <v>3</v>
      </c>
      <c r="F1" s="85" t="s">
        <v>153</v>
      </c>
      <c r="G1" s="85" t="s">
        <v>154</v>
      </c>
      <c r="H1" s="86" t="s">
        <v>155</v>
      </c>
      <c r="I1" s="87" t="s">
        <v>156</v>
      </c>
      <c r="J1" s="87" t="s">
        <v>246</v>
      </c>
    </row>
    <row r="2" spans="1:10">
      <c r="A2" s="88" t="s">
        <v>235</v>
      </c>
      <c r="B2" s="89" t="s">
        <v>4</v>
      </c>
      <c r="C2" s="90" t="s">
        <v>5</v>
      </c>
      <c r="D2" s="91">
        <v>1</v>
      </c>
      <c r="E2" s="91">
        <v>4</v>
      </c>
      <c r="F2" s="91">
        <v>1</v>
      </c>
      <c r="G2" s="91">
        <v>1</v>
      </c>
      <c r="H2" s="91">
        <v>1</v>
      </c>
      <c r="I2" s="92"/>
      <c r="J2" s="92">
        <v>1</v>
      </c>
    </row>
    <row r="3" spans="1:10">
      <c r="A3" s="88" t="s">
        <v>235</v>
      </c>
      <c r="B3" s="89" t="s">
        <v>20</v>
      </c>
      <c r="C3" s="90" t="s">
        <v>21</v>
      </c>
      <c r="D3" s="91">
        <v>2</v>
      </c>
      <c r="E3" s="91">
        <v>4</v>
      </c>
      <c r="F3" s="91">
        <v>1</v>
      </c>
      <c r="G3" s="91">
        <v>1</v>
      </c>
      <c r="H3" s="91">
        <v>1</v>
      </c>
      <c r="I3" s="92"/>
      <c r="J3" s="92">
        <v>1</v>
      </c>
    </row>
    <row r="4" spans="1:10">
      <c r="A4" s="88" t="s">
        <v>235</v>
      </c>
      <c r="B4" s="93" t="s">
        <v>20</v>
      </c>
      <c r="C4" s="90" t="s">
        <v>49</v>
      </c>
      <c r="D4" s="91">
        <v>4</v>
      </c>
      <c r="E4" s="91">
        <v>4</v>
      </c>
      <c r="F4" s="91">
        <v>1</v>
      </c>
      <c r="G4" s="91"/>
      <c r="H4" s="91"/>
      <c r="I4" s="92"/>
      <c r="J4" s="92">
        <v>1</v>
      </c>
    </row>
    <row r="5" spans="1:10">
      <c r="A5" s="88" t="s">
        <v>235</v>
      </c>
      <c r="B5" s="93" t="s">
        <v>20</v>
      </c>
      <c r="C5" s="90" t="s">
        <v>144</v>
      </c>
      <c r="D5" s="91">
        <v>4</v>
      </c>
      <c r="E5" s="91">
        <v>1</v>
      </c>
      <c r="F5" s="91">
        <v>1</v>
      </c>
      <c r="G5" s="91"/>
      <c r="H5" s="91"/>
      <c r="I5" s="92"/>
      <c r="J5" s="92"/>
    </row>
    <row r="6" spans="1:10">
      <c r="A6" s="88" t="s">
        <v>235</v>
      </c>
      <c r="B6" s="89" t="s">
        <v>4</v>
      </c>
      <c r="C6" s="90" t="s">
        <v>34</v>
      </c>
      <c r="D6" s="91">
        <v>3</v>
      </c>
      <c r="E6" s="91">
        <v>6</v>
      </c>
      <c r="F6" s="91"/>
      <c r="G6" s="91">
        <v>1</v>
      </c>
      <c r="H6" s="91">
        <v>1</v>
      </c>
      <c r="I6" s="92"/>
      <c r="J6" s="92"/>
    </row>
    <row r="7" spans="1:10">
      <c r="A7" s="88" t="s">
        <v>235</v>
      </c>
      <c r="B7" s="93" t="s">
        <v>20</v>
      </c>
      <c r="C7" s="90" t="s">
        <v>99</v>
      </c>
      <c r="D7" s="91">
        <v>6</v>
      </c>
      <c r="E7" s="91">
        <v>2</v>
      </c>
      <c r="F7" s="91">
        <v>1</v>
      </c>
      <c r="G7" s="91"/>
      <c r="H7" s="91"/>
      <c r="I7" s="92"/>
      <c r="J7" s="92">
        <v>1</v>
      </c>
    </row>
    <row r="8" spans="1:10">
      <c r="A8" s="88" t="s">
        <v>235</v>
      </c>
      <c r="B8" s="89" t="s">
        <v>20</v>
      </c>
      <c r="C8" s="90" t="s">
        <v>22</v>
      </c>
      <c r="D8" s="91">
        <v>2</v>
      </c>
      <c r="E8" s="91">
        <v>2</v>
      </c>
      <c r="F8" s="91">
        <v>1</v>
      </c>
      <c r="G8" s="91"/>
      <c r="H8" s="91"/>
      <c r="I8" s="92"/>
      <c r="J8" s="92">
        <v>1</v>
      </c>
    </row>
    <row r="9" spans="1:10">
      <c r="A9" s="88" t="s">
        <v>235</v>
      </c>
      <c r="B9" s="89" t="s">
        <v>20</v>
      </c>
      <c r="C9" s="94" t="s">
        <v>50</v>
      </c>
      <c r="D9" s="91">
        <v>4</v>
      </c>
      <c r="E9" s="91">
        <v>2</v>
      </c>
      <c r="F9" s="91"/>
      <c r="G9" s="91">
        <v>1</v>
      </c>
      <c r="H9" s="91">
        <v>1</v>
      </c>
      <c r="I9" s="92"/>
      <c r="J9" s="92"/>
    </row>
    <row r="10" spans="1:10">
      <c r="A10" s="88" t="s">
        <v>235</v>
      </c>
      <c r="B10" s="89" t="s">
        <v>20</v>
      </c>
      <c r="C10" s="94" t="s">
        <v>100</v>
      </c>
      <c r="D10" s="91">
        <v>6</v>
      </c>
      <c r="E10" s="91">
        <v>0.2</v>
      </c>
      <c r="F10" s="91">
        <v>1</v>
      </c>
      <c r="G10" s="91">
        <v>1</v>
      </c>
      <c r="H10" s="91">
        <v>1</v>
      </c>
      <c r="I10" s="92"/>
      <c r="J10" s="92"/>
    </row>
    <row r="11" spans="1:10">
      <c r="A11" s="88" t="s">
        <v>235</v>
      </c>
      <c r="B11" s="89" t="s">
        <v>4</v>
      </c>
      <c r="C11" s="90" t="s">
        <v>6</v>
      </c>
      <c r="D11" s="91">
        <v>1</v>
      </c>
      <c r="E11" s="91">
        <v>2</v>
      </c>
      <c r="F11" s="91"/>
      <c r="G11" s="91">
        <v>1</v>
      </c>
      <c r="H11" s="91">
        <v>1</v>
      </c>
      <c r="I11" s="92"/>
      <c r="J11" s="92"/>
    </row>
    <row r="12" spans="1:10">
      <c r="A12" s="88" t="s">
        <v>235</v>
      </c>
      <c r="B12" s="93" t="s">
        <v>4</v>
      </c>
      <c r="C12" s="90" t="s">
        <v>170</v>
      </c>
      <c r="D12" s="91">
        <v>3</v>
      </c>
      <c r="E12" s="91">
        <v>4</v>
      </c>
      <c r="F12" s="91">
        <v>1</v>
      </c>
      <c r="G12" s="91"/>
      <c r="H12" s="91"/>
      <c r="I12" s="92"/>
      <c r="J12" s="92"/>
    </row>
    <row r="13" spans="1:10">
      <c r="A13" s="88" t="s">
        <v>235</v>
      </c>
      <c r="B13" s="89" t="s">
        <v>20</v>
      </c>
      <c r="C13" s="90" t="s">
        <v>171</v>
      </c>
      <c r="D13" s="91">
        <v>6</v>
      </c>
      <c r="E13" s="91">
        <v>4</v>
      </c>
      <c r="F13" s="91"/>
      <c r="G13" s="91">
        <v>1</v>
      </c>
      <c r="H13" s="91">
        <v>1</v>
      </c>
      <c r="I13" s="92"/>
      <c r="J13" s="92"/>
    </row>
    <row r="14" spans="1:10">
      <c r="A14" s="88" t="s">
        <v>235</v>
      </c>
      <c r="B14" s="89" t="s">
        <v>20</v>
      </c>
      <c r="C14" s="90" t="s">
        <v>23</v>
      </c>
      <c r="D14" s="91">
        <v>2</v>
      </c>
      <c r="E14" s="91">
        <v>2</v>
      </c>
      <c r="F14" s="91">
        <v>1</v>
      </c>
      <c r="G14" s="91"/>
      <c r="H14" s="91"/>
      <c r="I14" s="92"/>
      <c r="J14" s="92">
        <v>1</v>
      </c>
    </row>
    <row r="15" spans="1:10">
      <c r="A15" s="88" t="s">
        <v>235</v>
      </c>
      <c r="B15" s="93" t="s">
        <v>4</v>
      </c>
      <c r="C15" s="90" t="s">
        <v>71</v>
      </c>
      <c r="D15" s="91">
        <v>5</v>
      </c>
      <c r="E15" s="91">
        <v>2</v>
      </c>
      <c r="F15" s="91">
        <v>1</v>
      </c>
      <c r="G15" s="91"/>
      <c r="H15" s="91"/>
      <c r="I15" s="92"/>
      <c r="J15" s="92">
        <v>1</v>
      </c>
    </row>
    <row r="16" spans="1:10">
      <c r="A16" s="88" t="s">
        <v>235</v>
      </c>
      <c r="B16" s="93" t="s">
        <v>4</v>
      </c>
      <c r="C16" s="90" t="s">
        <v>72</v>
      </c>
      <c r="D16" s="91">
        <v>5</v>
      </c>
      <c r="E16" s="91">
        <v>1</v>
      </c>
      <c r="F16" s="91">
        <v>1</v>
      </c>
      <c r="G16" s="91"/>
      <c r="H16" s="91"/>
      <c r="I16" s="92"/>
      <c r="J16" s="92"/>
    </row>
    <row r="17" spans="1:10">
      <c r="A17" s="88" t="s">
        <v>235</v>
      </c>
      <c r="B17" s="93" t="s">
        <v>20</v>
      </c>
      <c r="C17" s="90" t="s">
        <v>51</v>
      </c>
      <c r="D17" s="91">
        <v>4</v>
      </c>
      <c r="E17" s="91" t="s">
        <v>260</v>
      </c>
      <c r="F17" s="91">
        <v>1</v>
      </c>
      <c r="G17" s="91"/>
      <c r="H17" s="91"/>
      <c r="I17" s="92"/>
      <c r="J17" s="92">
        <v>1</v>
      </c>
    </row>
    <row r="18" spans="1:10">
      <c r="A18" s="88" t="s">
        <v>235</v>
      </c>
      <c r="B18" s="93" t="s">
        <v>20</v>
      </c>
      <c r="C18" s="90" t="s">
        <v>52</v>
      </c>
      <c r="D18" s="91">
        <v>4</v>
      </c>
      <c r="E18" s="91">
        <v>1</v>
      </c>
      <c r="F18" s="91">
        <v>1</v>
      </c>
      <c r="G18" s="91"/>
      <c r="H18" s="91"/>
      <c r="I18" s="92"/>
      <c r="J18" s="92">
        <v>1</v>
      </c>
    </row>
    <row r="19" spans="1:10">
      <c r="A19" s="88" t="s">
        <v>235</v>
      </c>
      <c r="B19" s="89" t="s">
        <v>20</v>
      </c>
      <c r="C19" s="90" t="s">
        <v>24</v>
      </c>
      <c r="D19" s="91">
        <v>2</v>
      </c>
      <c r="E19" s="91">
        <v>2</v>
      </c>
      <c r="F19" s="91">
        <v>1</v>
      </c>
      <c r="G19" s="91">
        <v>1</v>
      </c>
      <c r="H19" s="91">
        <v>1</v>
      </c>
      <c r="I19" s="92"/>
      <c r="J19" s="92"/>
    </row>
    <row r="20" spans="1:10">
      <c r="A20" s="88" t="s">
        <v>235</v>
      </c>
      <c r="B20" s="89" t="s">
        <v>20</v>
      </c>
      <c r="C20" s="90" t="s">
        <v>25</v>
      </c>
      <c r="D20" s="91">
        <v>2</v>
      </c>
      <c r="E20" s="91">
        <v>2</v>
      </c>
      <c r="F20" s="91">
        <v>1</v>
      </c>
      <c r="G20" s="91">
        <v>1</v>
      </c>
      <c r="H20" s="91">
        <v>1</v>
      </c>
      <c r="I20" s="92"/>
      <c r="J20" s="92">
        <v>1</v>
      </c>
    </row>
    <row r="21" spans="1:10">
      <c r="A21" s="88" t="s">
        <v>235</v>
      </c>
      <c r="B21" s="89" t="s">
        <v>20</v>
      </c>
      <c r="C21" s="90" t="s">
        <v>26</v>
      </c>
      <c r="D21" s="91">
        <v>2</v>
      </c>
      <c r="E21" s="91">
        <v>2</v>
      </c>
      <c r="F21" s="91">
        <v>1</v>
      </c>
      <c r="G21" s="91">
        <v>1</v>
      </c>
      <c r="H21" s="91">
        <v>1</v>
      </c>
      <c r="I21" s="92"/>
      <c r="J21" s="92">
        <v>1</v>
      </c>
    </row>
    <row r="22" spans="1:10">
      <c r="A22" s="88" t="s">
        <v>235</v>
      </c>
      <c r="B22" s="93" t="s">
        <v>4</v>
      </c>
      <c r="C22" s="90" t="s">
        <v>73</v>
      </c>
      <c r="D22" s="91">
        <v>5</v>
      </c>
      <c r="E22" s="91">
        <v>2</v>
      </c>
      <c r="F22" s="91"/>
      <c r="G22" s="91"/>
      <c r="H22" s="91">
        <v>1</v>
      </c>
      <c r="I22" s="92"/>
      <c r="J22" s="92"/>
    </row>
    <row r="23" spans="1:10">
      <c r="A23" s="88" t="s">
        <v>235</v>
      </c>
      <c r="B23" s="93" t="s">
        <v>4</v>
      </c>
      <c r="C23" s="90" t="s">
        <v>145</v>
      </c>
      <c r="D23" s="91">
        <v>5</v>
      </c>
      <c r="E23" s="91">
        <v>1</v>
      </c>
      <c r="F23" s="91"/>
      <c r="G23" s="91"/>
      <c r="H23" s="91">
        <v>1</v>
      </c>
      <c r="I23" s="92"/>
      <c r="J23" s="92"/>
    </row>
    <row r="24" spans="1:10">
      <c r="A24" s="88" t="s">
        <v>235</v>
      </c>
      <c r="B24" s="89" t="s">
        <v>20</v>
      </c>
      <c r="C24" s="94" t="s">
        <v>53</v>
      </c>
      <c r="D24" s="91">
        <v>4</v>
      </c>
      <c r="E24" s="91">
        <v>2</v>
      </c>
      <c r="F24" s="91"/>
      <c r="G24" s="91">
        <v>1</v>
      </c>
      <c r="H24" s="91">
        <v>1</v>
      </c>
      <c r="I24" s="92"/>
      <c r="J24" s="92"/>
    </row>
    <row r="25" spans="1:10">
      <c r="A25" s="88" t="s">
        <v>235</v>
      </c>
      <c r="B25" s="93" t="s">
        <v>20</v>
      </c>
      <c r="C25" s="94" t="s">
        <v>54</v>
      </c>
      <c r="D25" s="91">
        <v>4</v>
      </c>
      <c r="E25" s="91">
        <v>1</v>
      </c>
      <c r="F25" s="91"/>
      <c r="G25" s="91">
        <v>1</v>
      </c>
      <c r="H25" s="91">
        <v>1</v>
      </c>
      <c r="I25" s="92"/>
      <c r="J25" s="92"/>
    </row>
    <row r="26" spans="1:10">
      <c r="A26" s="88" t="s">
        <v>235</v>
      </c>
      <c r="B26" s="93" t="s">
        <v>4</v>
      </c>
      <c r="C26" s="90" t="s">
        <v>35</v>
      </c>
      <c r="D26" s="91">
        <v>3</v>
      </c>
      <c r="E26" s="91">
        <v>4</v>
      </c>
      <c r="F26" s="91">
        <v>1</v>
      </c>
      <c r="G26" s="91"/>
      <c r="H26" s="91"/>
      <c r="I26" s="92"/>
      <c r="J26" s="92"/>
    </row>
    <row r="27" spans="1:10">
      <c r="A27" s="88" t="s">
        <v>235</v>
      </c>
      <c r="B27" s="89" t="s">
        <v>20</v>
      </c>
      <c r="C27" s="90" t="s">
        <v>27</v>
      </c>
      <c r="D27" s="91">
        <v>2</v>
      </c>
      <c r="E27" s="91">
        <v>4</v>
      </c>
      <c r="F27" s="91"/>
      <c r="G27" s="91">
        <v>1</v>
      </c>
      <c r="H27" s="91">
        <v>1</v>
      </c>
      <c r="I27" s="92"/>
      <c r="J27" s="92">
        <v>1</v>
      </c>
    </row>
    <row r="28" spans="1:10">
      <c r="A28" s="88" t="s">
        <v>235</v>
      </c>
      <c r="B28" s="89" t="s">
        <v>4</v>
      </c>
      <c r="C28" s="90" t="s">
        <v>36</v>
      </c>
      <c r="D28" s="91">
        <v>3</v>
      </c>
      <c r="E28" s="91">
        <v>4</v>
      </c>
      <c r="F28" s="91"/>
      <c r="G28" s="91">
        <v>1</v>
      </c>
      <c r="H28" s="91">
        <v>1</v>
      </c>
      <c r="I28" s="92"/>
      <c r="J28" s="92">
        <v>1</v>
      </c>
    </row>
    <row r="29" spans="1:10">
      <c r="A29" s="88" t="s">
        <v>235</v>
      </c>
      <c r="B29" s="93" t="s">
        <v>4</v>
      </c>
      <c r="C29" s="90" t="s">
        <v>37</v>
      </c>
      <c r="D29" s="91">
        <v>3</v>
      </c>
      <c r="E29" s="91">
        <v>1</v>
      </c>
      <c r="F29" s="91"/>
      <c r="G29" s="91">
        <v>1</v>
      </c>
      <c r="H29" s="91">
        <v>1</v>
      </c>
      <c r="I29" s="92"/>
      <c r="J29" s="92">
        <v>1</v>
      </c>
    </row>
    <row r="30" spans="1:10">
      <c r="A30" s="88" t="s">
        <v>235</v>
      </c>
      <c r="B30" s="89" t="s">
        <v>4</v>
      </c>
      <c r="C30" s="94" t="s">
        <v>74</v>
      </c>
      <c r="D30" s="91">
        <v>5</v>
      </c>
      <c r="E30" s="91">
        <v>2</v>
      </c>
      <c r="F30" s="91"/>
      <c r="G30" s="91">
        <v>1</v>
      </c>
      <c r="H30" s="91"/>
      <c r="I30" s="92"/>
      <c r="J30" s="92"/>
    </row>
    <row r="31" spans="1:10">
      <c r="A31" s="88" t="s">
        <v>235</v>
      </c>
      <c r="B31" s="89" t="s">
        <v>4</v>
      </c>
      <c r="C31" s="90" t="s">
        <v>75</v>
      </c>
      <c r="D31" s="91">
        <v>5</v>
      </c>
      <c r="E31" s="91">
        <v>6</v>
      </c>
      <c r="F31" s="91"/>
      <c r="G31" s="91">
        <v>1</v>
      </c>
      <c r="H31" s="91">
        <v>1</v>
      </c>
      <c r="I31" s="92"/>
      <c r="J31" s="92">
        <v>1</v>
      </c>
    </row>
    <row r="32" spans="1:10">
      <c r="A32" s="88" t="s">
        <v>235</v>
      </c>
      <c r="B32" s="93" t="s">
        <v>4</v>
      </c>
      <c r="C32" s="90" t="s">
        <v>76</v>
      </c>
      <c r="D32" s="91">
        <v>5</v>
      </c>
      <c r="E32" s="91">
        <v>1</v>
      </c>
      <c r="F32" s="91"/>
      <c r="G32" s="91">
        <v>1</v>
      </c>
      <c r="H32" s="91">
        <v>1</v>
      </c>
      <c r="I32" s="92"/>
      <c r="J32" s="92">
        <v>1</v>
      </c>
    </row>
    <row r="33" spans="1:10">
      <c r="A33" s="88" t="s">
        <v>235</v>
      </c>
      <c r="B33" s="89" t="s">
        <v>4</v>
      </c>
      <c r="C33" s="90" t="s">
        <v>7</v>
      </c>
      <c r="D33" s="91">
        <v>1</v>
      </c>
      <c r="E33" s="91">
        <v>2</v>
      </c>
      <c r="F33" s="91">
        <v>1</v>
      </c>
      <c r="G33" s="91"/>
      <c r="H33" s="91"/>
      <c r="I33" s="92"/>
      <c r="J33" s="92"/>
    </row>
    <row r="34" spans="1:10">
      <c r="A34" s="88" t="s">
        <v>235</v>
      </c>
      <c r="B34" s="89" t="s">
        <v>20</v>
      </c>
      <c r="C34" s="90" t="s">
        <v>28</v>
      </c>
      <c r="D34" s="91">
        <v>2</v>
      </c>
      <c r="E34" s="91">
        <v>2</v>
      </c>
      <c r="F34" s="91">
        <v>1</v>
      </c>
      <c r="G34" s="91"/>
      <c r="H34" s="91"/>
      <c r="I34" s="92"/>
      <c r="J34" s="92"/>
    </row>
    <row r="35" spans="1:10">
      <c r="A35" s="88" t="s">
        <v>235</v>
      </c>
      <c r="B35" s="93" t="s">
        <v>4</v>
      </c>
      <c r="C35" s="90" t="s">
        <v>38</v>
      </c>
      <c r="D35" s="91">
        <v>3</v>
      </c>
      <c r="E35" s="91">
        <v>2</v>
      </c>
      <c r="F35" s="91">
        <v>1</v>
      </c>
      <c r="G35" s="91"/>
      <c r="H35" s="91"/>
      <c r="I35" s="92"/>
      <c r="J35" s="92"/>
    </row>
    <row r="36" spans="1:10">
      <c r="A36" s="88" t="s">
        <v>235</v>
      </c>
      <c r="B36" s="93" t="s">
        <v>20</v>
      </c>
      <c r="C36" s="90" t="s">
        <v>55</v>
      </c>
      <c r="D36" s="91">
        <v>4</v>
      </c>
      <c r="E36" s="91">
        <v>2</v>
      </c>
      <c r="F36" s="91">
        <v>1</v>
      </c>
      <c r="G36" s="91"/>
      <c r="H36" s="91"/>
      <c r="I36" s="92"/>
      <c r="J36" s="92"/>
    </row>
    <row r="37" spans="1:10">
      <c r="A37" s="88" t="s">
        <v>235</v>
      </c>
      <c r="B37" s="93" t="s">
        <v>4</v>
      </c>
      <c r="C37" s="90" t="s">
        <v>77</v>
      </c>
      <c r="D37" s="91">
        <v>5</v>
      </c>
      <c r="E37" s="91">
        <v>2</v>
      </c>
      <c r="F37" s="91">
        <v>1</v>
      </c>
      <c r="G37" s="91"/>
      <c r="H37" s="91"/>
      <c r="I37" s="92"/>
      <c r="J37" s="92"/>
    </row>
    <row r="38" spans="1:10">
      <c r="A38" s="88" t="s">
        <v>235</v>
      </c>
      <c r="B38" s="89" t="s">
        <v>20</v>
      </c>
      <c r="C38" s="90" t="s">
        <v>29</v>
      </c>
      <c r="D38" s="91">
        <v>2</v>
      </c>
      <c r="E38" s="91">
        <v>3</v>
      </c>
      <c r="F38" s="91"/>
      <c r="G38" s="91">
        <v>1</v>
      </c>
      <c r="H38" s="91">
        <v>1</v>
      </c>
      <c r="I38" s="92"/>
      <c r="J38" s="92"/>
    </row>
    <row r="39" spans="1:10">
      <c r="A39" s="88" t="s">
        <v>235</v>
      </c>
      <c r="B39" s="93" t="s">
        <v>20</v>
      </c>
      <c r="C39" s="94" t="s">
        <v>56</v>
      </c>
      <c r="D39" s="91">
        <v>4</v>
      </c>
      <c r="E39" s="91">
        <v>1</v>
      </c>
      <c r="F39" s="91"/>
      <c r="G39" s="91"/>
      <c r="H39" s="91">
        <v>1</v>
      </c>
      <c r="I39" s="92"/>
      <c r="J39" s="92">
        <v>1</v>
      </c>
    </row>
    <row r="40" spans="1:10">
      <c r="A40" s="88" t="s">
        <v>235</v>
      </c>
      <c r="B40" s="89" t="s">
        <v>20</v>
      </c>
      <c r="C40" s="94" t="s">
        <v>57</v>
      </c>
      <c r="D40" s="91">
        <v>4</v>
      </c>
      <c r="E40" s="91">
        <v>4</v>
      </c>
      <c r="F40" s="91"/>
      <c r="G40" s="91">
        <v>1</v>
      </c>
      <c r="H40" s="91">
        <v>1</v>
      </c>
      <c r="I40" s="92"/>
      <c r="J40" s="92">
        <v>1</v>
      </c>
    </row>
    <row r="41" spans="1:10">
      <c r="A41" s="88" t="s">
        <v>235</v>
      </c>
      <c r="B41" s="93" t="s">
        <v>4</v>
      </c>
      <c r="C41" s="94" t="s">
        <v>163</v>
      </c>
      <c r="D41" s="91">
        <v>5</v>
      </c>
      <c r="E41" s="91">
        <v>2</v>
      </c>
      <c r="F41" s="91"/>
      <c r="G41" s="91"/>
      <c r="H41" s="91">
        <v>1</v>
      </c>
      <c r="I41" s="92"/>
      <c r="J41" s="92"/>
    </row>
    <row r="42" spans="1:10">
      <c r="A42" s="88" t="s">
        <v>235</v>
      </c>
      <c r="B42" s="89" t="s">
        <v>4</v>
      </c>
      <c r="C42" s="94" t="s">
        <v>78</v>
      </c>
      <c r="D42" s="91">
        <v>5</v>
      </c>
      <c r="E42" s="91">
        <v>1</v>
      </c>
      <c r="F42" s="91"/>
      <c r="G42" s="91">
        <v>1</v>
      </c>
      <c r="H42" s="91"/>
      <c r="I42" s="92"/>
      <c r="J42" s="92"/>
    </row>
    <row r="43" spans="1:10">
      <c r="A43" s="88" t="s">
        <v>235</v>
      </c>
      <c r="B43" s="89" t="s">
        <v>4</v>
      </c>
      <c r="C43" s="90" t="s">
        <v>8</v>
      </c>
      <c r="D43" s="91">
        <v>1</v>
      </c>
      <c r="E43" s="91">
        <v>1</v>
      </c>
      <c r="F43" s="91">
        <v>1</v>
      </c>
      <c r="G43" s="91"/>
      <c r="H43" s="91"/>
      <c r="I43" s="92"/>
      <c r="J43" s="92"/>
    </row>
    <row r="44" spans="1:10">
      <c r="A44" s="88" t="s">
        <v>235</v>
      </c>
      <c r="B44" s="93" t="s">
        <v>20</v>
      </c>
      <c r="C44" s="90" t="s">
        <v>58</v>
      </c>
      <c r="D44" s="91">
        <v>4</v>
      </c>
      <c r="E44" s="91">
        <v>4</v>
      </c>
      <c r="F44" s="91">
        <v>1</v>
      </c>
      <c r="G44" s="91"/>
      <c r="H44" s="91"/>
      <c r="I44" s="92"/>
      <c r="J44" s="92">
        <v>1</v>
      </c>
    </row>
    <row r="45" spans="1:10">
      <c r="A45" s="88" t="s">
        <v>235</v>
      </c>
      <c r="B45" s="93" t="s">
        <v>20</v>
      </c>
      <c r="C45" s="90" t="s">
        <v>59</v>
      </c>
      <c r="D45" s="91">
        <v>4</v>
      </c>
      <c r="E45" s="91">
        <v>1</v>
      </c>
      <c r="F45" s="91">
        <v>1</v>
      </c>
      <c r="G45" s="91"/>
      <c r="H45" s="91"/>
      <c r="I45" s="92"/>
      <c r="J45" s="92">
        <v>1</v>
      </c>
    </row>
    <row r="46" spans="1:10">
      <c r="A46" s="88" t="s">
        <v>235</v>
      </c>
      <c r="B46" s="89" t="s">
        <v>4</v>
      </c>
      <c r="C46" s="94" t="s">
        <v>173</v>
      </c>
      <c r="D46" s="91">
        <v>5</v>
      </c>
      <c r="E46" s="91">
        <v>1</v>
      </c>
      <c r="F46" s="91"/>
      <c r="G46" s="91">
        <v>1</v>
      </c>
      <c r="H46" s="91">
        <v>1</v>
      </c>
      <c r="I46" s="92"/>
      <c r="J46" s="92">
        <v>1</v>
      </c>
    </row>
    <row r="47" spans="1:10">
      <c r="A47" s="88" t="s">
        <v>235</v>
      </c>
      <c r="B47" s="89" t="s">
        <v>20</v>
      </c>
      <c r="C47" s="94" t="s">
        <v>60</v>
      </c>
      <c r="D47" s="91">
        <v>4</v>
      </c>
      <c r="E47" s="91">
        <v>4</v>
      </c>
      <c r="F47" s="91"/>
      <c r="G47" s="91">
        <v>1</v>
      </c>
      <c r="H47" s="91">
        <v>1</v>
      </c>
      <c r="I47" s="92"/>
      <c r="J47" s="92">
        <v>1</v>
      </c>
    </row>
    <row r="48" spans="1:10">
      <c r="A48" s="88" t="s">
        <v>235</v>
      </c>
      <c r="B48" s="93" t="s">
        <v>4</v>
      </c>
      <c r="C48" s="94" t="s">
        <v>161</v>
      </c>
      <c r="D48" s="91">
        <v>5</v>
      </c>
      <c r="E48" s="91">
        <v>4</v>
      </c>
      <c r="F48" s="91"/>
      <c r="G48" s="91"/>
      <c r="H48" s="91">
        <v>1</v>
      </c>
      <c r="I48" s="92"/>
      <c r="J48" s="92"/>
    </row>
    <row r="49" spans="1:10">
      <c r="A49" s="88" t="s">
        <v>235</v>
      </c>
      <c r="B49" s="93" t="s">
        <v>20</v>
      </c>
      <c r="C49" s="90" t="s">
        <v>61</v>
      </c>
      <c r="D49" s="91">
        <v>4</v>
      </c>
      <c r="E49" s="91">
        <v>2</v>
      </c>
      <c r="F49" s="91">
        <v>1</v>
      </c>
      <c r="G49" s="91"/>
      <c r="H49" s="91"/>
      <c r="I49" s="92"/>
      <c r="J49" s="92">
        <v>1</v>
      </c>
    </row>
    <row r="50" spans="1:10">
      <c r="A50" s="88" t="s">
        <v>235</v>
      </c>
      <c r="B50" s="93" t="s">
        <v>20</v>
      </c>
      <c r="C50" s="90" t="s">
        <v>62</v>
      </c>
      <c r="D50" s="91">
        <v>4</v>
      </c>
      <c r="E50" s="91">
        <v>1</v>
      </c>
      <c r="F50" s="91">
        <v>1</v>
      </c>
      <c r="G50" s="91"/>
      <c r="H50" s="91"/>
      <c r="I50" s="92"/>
      <c r="J50" s="92"/>
    </row>
    <row r="51" spans="1:10">
      <c r="A51" s="88" t="s">
        <v>235</v>
      </c>
      <c r="B51" s="89" t="s">
        <v>4</v>
      </c>
      <c r="C51" s="94" t="s">
        <v>174</v>
      </c>
      <c r="D51" s="91">
        <v>5</v>
      </c>
      <c r="E51" s="91">
        <v>1</v>
      </c>
      <c r="F51" s="91"/>
      <c r="G51" s="91">
        <v>1</v>
      </c>
      <c r="H51" s="91">
        <v>1</v>
      </c>
      <c r="I51" s="92"/>
      <c r="J51" s="92">
        <v>1</v>
      </c>
    </row>
    <row r="52" spans="1:10">
      <c r="A52" s="88" t="s">
        <v>235</v>
      </c>
      <c r="B52" s="89" t="s">
        <v>20</v>
      </c>
      <c r="C52" s="94" t="s">
        <v>63</v>
      </c>
      <c r="D52" s="91">
        <v>4</v>
      </c>
      <c r="E52" s="91">
        <v>4</v>
      </c>
      <c r="F52" s="91"/>
      <c r="G52" s="91">
        <v>1</v>
      </c>
      <c r="H52" s="91">
        <v>1</v>
      </c>
      <c r="I52" s="92"/>
      <c r="J52" s="92">
        <v>1</v>
      </c>
    </row>
    <row r="53" spans="1:10">
      <c r="A53" s="88" t="s">
        <v>235</v>
      </c>
      <c r="B53" s="93" t="s">
        <v>4</v>
      </c>
      <c r="C53" s="94" t="s">
        <v>162</v>
      </c>
      <c r="D53" s="91">
        <v>5</v>
      </c>
      <c r="E53" s="91">
        <v>4</v>
      </c>
      <c r="F53" s="91"/>
      <c r="G53" s="91"/>
      <c r="H53" s="91">
        <v>1</v>
      </c>
      <c r="I53" s="92"/>
      <c r="J53" s="92"/>
    </row>
    <row r="54" spans="1:10">
      <c r="A54" s="88" t="s">
        <v>235</v>
      </c>
      <c r="B54" s="89" t="s">
        <v>4</v>
      </c>
      <c r="C54" s="90" t="s">
        <v>9</v>
      </c>
      <c r="D54" s="91">
        <v>1</v>
      </c>
      <c r="E54" s="91">
        <v>6</v>
      </c>
      <c r="F54" s="91">
        <v>1</v>
      </c>
      <c r="G54" s="91">
        <v>1</v>
      </c>
      <c r="H54" s="91">
        <v>1</v>
      </c>
      <c r="I54" s="92"/>
      <c r="J54" s="92">
        <v>1</v>
      </c>
    </row>
    <row r="55" spans="1:10">
      <c r="A55" s="88" t="s">
        <v>235</v>
      </c>
      <c r="B55" s="93" t="s">
        <v>4</v>
      </c>
      <c r="C55" s="90" t="s">
        <v>39</v>
      </c>
      <c r="D55" s="91">
        <v>3</v>
      </c>
      <c r="E55" s="91">
        <v>4</v>
      </c>
      <c r="F55" s="91">
        <v>1</v>
      </c>
      <c r="G55" s="91"/>
      <c r="H55" s="91"/>
      <c r="I55" s="92"/>
      <c r="J55" s="92">
        <v>1</v>
      </c>
    </row>
    <row r="56" spans="1:10">
      <c r="A56" s="88" t="s">
        <v>235</v>
      </c>
      <c r="B56" s="93" t="s">
        <v>4</v>
      </c>
      <c r="C56" s="90" t="s">
        <v>40</v>
      </c>
      <c r="D56" s="91">
        <v>3</v>
      </c>
      <c r="E56" s="91">
        <v>1</v>
      </c>
      <c r="F56" s="91">
        <v>1</v>
      </c>
      <c r="G56" s="91"/>
      <c r="H56" s="91"/>
      <c r="I56" s="92"/>
      <c r="J56" s="92">
        <v>1</v>
      </c>
    </row>
    <row r="57" spans="1:10">
      <c r="A57" s="88" t="s">
        <v>235</v>
      </c>
      <c r="B57" s="89" t="s">
        <v>20</v>
      </c>
      <c r="C57" s="90" t="s">
        <v>30</v>
      </c>
      <c r="D57" s="91">
        <v>2</v>
      </c>
      <c r="E57" s="91">
        <v>2</v>
      </c>
      <c r="F57" s="91">
        <v>1</v>
      </c>
      <c r="G57" s="91"/>
      <c r="H57" s="91"/>
      <c r="I57" s="92"/>
      <c r="J57" s="92">
        <v>1</v>
      </c>
    </row>
    <row r="58" spans="1:10">
      <c r="A58" s="88" t="s">
        <v>235</v>
      </c>
      <c r="B58" s="89" t="s">
        <v>4</v>
      </c>
      <c r="C58" s="90" t="s">
        <v>10</v>
      </c>
      <c r="D58" s="91">
        <v>1</v>
      </c>
      <c r="E58" s="91">
        <v>3</v>
      </c>
      <c r="F58" s="91">
        <v>1</v>
      </c>
      <c r="G58" s="91">
        <v>1</v>
      </c>
      <c r="H58" s="91">
        <v>1</v>
      </c>
      <c r="I58" s="92"/>
      <c r="J58" s="92">
        <v>1</v>
      </c>
    </row>
    <row r="59" spans="1:10">
      <c r="A59" s="88" t="s">
        <v>235</v>
      </c>
      <c r="B59" s="89" t="s">
        <v>4</v>
      </c>
      <c r="C59" s="90" t="s">
        <v>11</v>
      </c>
      <c r="D59" s="91">
        <v>1</v>
      </c>
      <c r="E59" s="91">
        <v>1</v>
      </c>
      <c r="F59" s="91">
        <v>1</v>
      </c>
      <c r="G59" s="91">
        <v>1</v>
      </c>
      <c r="H59" s="91">
        <v>1</v>
      </c>
      <c r="I59" s="92"/>
      <c r="J59" s="92"/>
    </row>
    <row r="60" spans="1:10">
      <c r="A60" s="88" t="s">
        <v>235</v>
      </c>
      <c r="B60" s="93" t="s">
        <v>4</v>
      </c>
      <c r="C60" s="90" t="s">
        <v>41</v>
      </c>
      <c r="D60" s="91">
        <v>3</v>
      </c>
      <c r="E60" s="91">
        <v>4</v>
      </c>
      <c r="F60" s="91">
        <v>1</v>
      </c>
      <c r="G60" s="91"/>
      <c r="H60" s="91"/>
      <c r="I60" s="92"/>
      <c r="J60" s="92"/>
    </row>
    <row r="61" spans="1:10">
      <c r="A61" s="88" t="s">
        <v>235</v>
      </c>
      <c r="B61" s="93" t="s">
        <v>4</v>
      </c>
      <c r="C61" s="90" t="s">
        <v>42</v>
      </c>
      <c r="D61" s="91">
        <v>3</v>
      </c>
      <c r="E61" s="91">
        <v>1</v>
      </c>
      <c r="F61" s="91">
        <v>1</v>
      </c>
      <c r="G61" s="91"/>
      <c r="H61" s="91"/>
      <c r="I61" s="92"/>
      <c r="J61" s="92"/>
    </row>
    <row r="62" spans="1:10">
      <c r="A62" s="88" t="s">
        <v>235</v>
      </c>
      <c r="B62" s="93" t="s">
        <v>20</v>
      </c>
      <c r="C62" s="90" t="s">
        <v>64</v>
      </c>
      <c r="D62" s="91">
        <v>4</v>
      </c>
      <c r="E62" s="91">
        <v>2</v>
      </c>
      <c r="F62" s="91">
        <v>1</v>
      </c>
      <c r="G62" s="91"/>
      <c r="H62" s="91"/>
      <c r="I62" s="92"/>
      <c r="J62" s="92"/>
    </row>
    <row r="63" spans="1:10">
      <c r="A63" s="88" t="s">
        <v>235</v>
      </c>
      <c r="B63" s="89" t="s">
        <v>4</v>
      </c>
      <c r="C63" s="90" t="s">
        <v>79</v>
      </c>
      <c r="D63" s="91">
        <v>5</v>
      </c>
      <c r="E63" s="91">
        <v>0</v>
      </c>
      <c r="F63" s="91"/>
      <c r="G63" s="91">
        <v>1</v>
      </c>
      <c r="H63" s="91">
        <v>1</v>
      </c>
      <c r="I63" s="92"/>
      <c r="J63" s="92"/>
    </row>
    <row r="64" spans="1:10">
      <c r="A64" s="88" t="s">
        <v>235</v>
      </c>
      <c r="B64" s="93" t="s">
        <v>4</v>
      </c>
      <c r="C64" s="90" t="s">
        <v>168</v>
      </c>
      <c r="D64" s="91">
        <v>3</v>
      </c>
      <c r="E64" s="91">
        <v>2</v>
      </c>
      <c r="F64" s="91">
        <v>1</v>
      </c>
      <c r="G64" s="91"/>
      <c r="H64" s="91"/>
      <c r="I64" s="92"/>
      <c r="J64" s="92"/>
    </row>
    <row r="65" spans="1:10">
      <c r="A65" s="88" t="s">
        <v>235</v>
      </c>
      <c r="B65" s="89" t="s">
        <v>20</v>
      </c>
      <c r="C65" s="90" t="s">
        <v>169</v>
      </c>
      <c r="D65" s="91">
        <v>6</v>
      </c>
      <c r="E65" s="91">
        <v>2</v>
      </c>
      <c r="F65" s="91"/>
      <c r="G65" s="91">
        <v>1</v>
      </c>
      <c r="H65" s="91">
        <v>1</v>
      </c>
      <c r="I65" s="92"/>
      <c r="J65" s="92"/>
    </row>
    <row r="66" spans="1:10">
      <c r="A66" s="88" t="s">
        <v>235</v>
      </c>
      <c r="B66" s="93" t="s">
        <v>4</v>
      </c>
      <c r="C66" s="90" t="s">
        <v>80</v>
      </c>
      <c r="D66" s="91">
        <v>5</v>
      </c>
      <c r="E66" s="91">
        <v>4</v>
      </c>
      <c r="F66" s="91">
        <v>1</v>
      </c>
      <c r="G66" s="91"/>
      <c r="H66" s="91"/>
      <c r="I66" s="92"/>
      <c r="J66" s="92">
        <v>1</v>
      </c>
    </row>
    <row r="67" spans="1:10">
      <c r="A67" s="88" t="s">
        <v>235</v>
      </c>
      <c r="B67" s="89" t="s">
        <v>20</v>
      </c>
      <c r="C67" s="94" t="s">
        <v>166</v>
      </c>
      <c r="D67" s="91">
        <v>4</v>
      </c>
      <c r="E67" s="91">
        <v>4</v>
      </c>
      <c r="F67" s="91"/>
      <c r="G67" s="91">
        <v>1</v>
      </c>
      <c r="H67" s="91">
        <v>1</v>
      </c>
      <c r="I67" s="92"/>
      <c r="J67" s="92">
        <v>1</v>
      </c>
    </row>
    <row r="68" spans="1:10">
      <c r="A68" s="88" t="s">
        <v>235</v>
      </c>
      <c r="B68" s="89" t="s">
        <v>4</v>
      </c>
      <c r="C68" s="94" t="s">
        <v>165</v>
      </c>
      <c r="D68" s="91">
        <v>5</v>
      </c>
      <c r="E68" s="91">
        <v>2</v>
      </c>
      <c r="F68" s="91"/>
      <c r="G68" s="91">
        <v>1</v>
      </c>
      <c r="H68" s="91">
        <v>1</v>
      </c>
      <c r="I68" s="92"/>
      <c r="J68" s="92"/>
    </row>
    <row r="69" spans="1:10">
      <c r="A69" s="88" t="s">
        <v>235</v>
      </c>
      <c r="B69" s="93" t="s">
        <v>4</v>
      </c>
      <c r="C69" s="94" t="s">
        <v>164</v>
      </c>
      <c r="D69" s="91">
        <v>5</v>
      </c>
      <c r="E69" s="91">
        <v>1</v>
      </c>
      <c r="F69" s="91"/>
      <c r="G69" s="91">
        <v>1</v>
      </c>
      <c r="H69" s="91">
        <v>1</v>
      </c>
      <c r="I69" s="92"/>
      <c r="J69" s="92"/>
    </row>
    <row r="70" spans="1:10">
      <c r="A70" s="88" t="s">
        <v>235</v>
      </c>
      <c r="B70" s="93" t="s">
        <v>20</v>
      </c>
      <c r="C70" s="94" t="s">
        <v>167</v>
      </c>
      <c r="D70" s="91">
        <v>4</v>
      </c>
      <c r="E70" s="91">
        <v>1</v>
      </c>
      <c r="F70" s="91"/>
      <c r="G70" s="91">
        <v>1</v>
      </c>
      <c r="H70" s="91">
        <v>1</v>
      </c>
      <c r="I70" s="92"/>
      <c r="J70" s="92">
        <v>1</v>
      </c>
    </row>
    <row r="71" spans="1:10">
      <c r="A71" s="88" t="s">
        <v>235</v>
      </c>
      <c r="B71" s="93" t="s">
        <v>4</v>
      </c>
      <c r="C71" s="90" t="s">
        <v>81</v>
      </c>
      <c r="D71" s="91">
        <v>5</v>
      </c>
      <c r="E71" s="91">
        <v>1</v>
      </c>
      <c r="F71" s="91">
        <v>1</v>
      </c>
      <c r="G71" s="91"/>
      <c r="H71" s="91"/>
      <c r="I71" s="92"/>
      <c r="J71" s="92">
        <v>1</v>
      </c>
    </row>
    <row r="72" spans="1:10">
      <c r="A72" s="88" t="s">
        <v>235</v>
      </c>
      <c r="B72" s="89" t="s">
        <v>4</v>
      </c>
      <c r="C72" s="90" t="s">
        <v>82</v>
      </c>
      <c r="D72" s="91">
        <v>5</v>
      </c>
      <c r="E72" s="91">
        <v>2</v>
      </c>
      <c r="F72" s="91"/>
      <c r="G72" s="91">
        <v>1</v>
      </c>
      <c r="H72" s="91"/>
      <c r="I72" s="92"/>
      <c r="J72" s="92"/>
    </row>
    <row r="73" spans="1:10">
      <c r="A73" s="88" t="s">
        <v>235</v>
      </c>
      <c r="B73" s="89" t="s">
        <v>4</v>
      </c>
      <c r="C73" s="90" t="s">
        <v>146</v>
      </c>
      <c r="D73" s="91">
        <v>5</v>
      </c>
      <c r="E73" s="91">
        <v>1</v>
      </c>
      <c r="F73" s="91"/>
      <c r="G73" s="91">
        <v>1</v>
      </c>
      <c r="H73" s="91"/>
      <c r="I73" s="92"/>
      <c r="J73" s="92"/>
    </row>
    <row r="74" spans="1:10">
      <c r="A74" s="88" t="s">
        <v>235</v>
      </c>
      <c r="B74" s="89" t="s">
        <v>4</v>
      </c>
      <c r="C74" s="90" t="s">
        <v>12</v>
      </c>
      <c r="D74" s="91">
        <v>1</v>
      </c>
      <c r="E74" s="91">
        <v>2</v>
      </c>
      <c r="F74" s="91">
        <v>1</v>
      </c>
      <c r="G74" s="91">
        <v>1</v>
      </c>
      <c r="H74" s="91">
        <v>1</v>
      </c>
      <c r="I74" s="92"/>
      <c r="J74" s="92"/>
    </row>
    <row r="75" spans="1:10">
      <c r="A75" s="88" t="s">
        <v>235</v>
      </c>
      <c r="B75" s="89" t="s">
        <v>20</v>
      </c>
      <c r="C75" s="94" t="s">
        <v>65</v>
      </c>
      <c r="D75" s="91">
        <v>4</v>
      </c>
      <c r="E75" s="91">
        <v>4</v>
      </c>
      <c r="F75" s="91"/>
      <c r="G75" s="91">
        <v>1</v>
      </c>
      <c r="H75" s="91">
        <v>1</v>
      </c>
      <c r="I75" s="92"/>
      <c r="J75" s="92"/>
    </row>
    <row r="76" spans="1:10">
      <c r="A76" s="88" t="s">
        <v>235</v>
      </c>
      <c r="B76" s="93" t="s">
        <v>20</v>
      </c>
      <c r="C76" s="94" t="s">
        <v>66</v>
      </c>
      <c r="D76" s="91">
        <v>4</v>
      </c>
      <c r="E76" s="91">
        <v>1</v>
      </c>
      <c r="F76" s="91"/>
      <c r="G76" s="91">
        <v>1</v>
      </c>
      <c r="H76" s="91">
        <v>1</v>
      </c>
      <c r="I76" s="92"/>
      <c r="J76" s="92"/>
    </row>
    <row r="77" spans="1:10">
      <c r="A77" s="88" t="s">
        <v>235</v>
      </c>
      <c r="B77" s="89" t="s">
        <v>4</v>
      </c>
      <c r="C77" s="90" t="s">
        <v>13</v>
      </c>
      <c r="D77" s="91">
        <v>1</v>
      </c>
      <c r="E77" s="91">
        <v>1</v>
      </c>
      <c r="F77" s="91">
        <v>1</v>
      </c>
      <c r="G77" s="91"/>
      <c r="H77" s="91"/>
      <c r="I77" s="92"/>
      <c r="J77" s="92"/>
    </row>
    <row r="78" spans="1:10">
      <c r="A78" s="88" t="s">
        <v>235</v>
      </c>
      <c r="B78" s="93" t="s">
        <v>4</v>
      </c>
      <c r="C78" s="90" t="s">
        <v>83</v>
      </c>
      <c r="D78" s="91">
        <v>5</v>
      </c>
      <c r="E78" s="91">
        <v>2</v>
      </c>
      <c r="F78" s="91">
        <v>1</v>
      </c>
      <c r="G78" s="91"/>
      <c r="H78" s="91"/>
      <c r="I78" s="92"/>
      <c r="J78" s="92"/>
    </row>
    <row r="79" spans="1:10">
      <c r="A79" s="88" t="s">
        <v>235</v>
      </c>
      <c r="B79" s="93" t="s">
        <v>4</v>
      </c>
      <c r="C79" s="90" t="s">
        <v>84</v>
      </c>
      <c r="D79" s="91">
        <v>5</v>
      </c>
      <c r="E79" s="91">
        <v>1</v>
      </c>
      <c r="F79" s="91">
        <v>1</v>
      </c>
      <c r="G79" s="91"/>
      <c r="H79" s="91"/>
      <c r="I79" s="92"/>
      <c r="J79" s="92"/>
    </row>
    <row r="80" spans="1:10">
      <c r="A80" s="88" t="s">
        <v>235</v>
      </c>
      <c r="B80" s="89" t="s">
        <v>4</v>
      </c>
      <c r="C80" s="90" t="s">
        <v>14</v>
      </c>
      <c r="D80" s="91">
        <v>1</v>
      </c>
      <c r="E80" s="91">
        <v>2</v>
      </c>
      <c r="F80" s="91">
        <v>1</v>
      </c>
      <c r="G80" s="91"/>
      <c r="H80" s="91"/>
      <c r="I80" s="92"/>
      <c r="J80" s="92"/>
    </row>
    <row r="81" spans="1:10">
      <c r="A81" s="88" t="s">
        <v>235</v>
      </c>
      <c r="B81" s="89" t="s">
        <v>4</v>
      </c>
      <c r="C81" s="94" t="s">
        <v>86</v>
      </c>
      <c r="D81" s="91">
        <v>5</v>
      </c>
      <c r="E81" s="91">
        <v>4</v>
      </c>
      <c r="F81" s="91"/>
      <c r="G81" s="91">
        <v>1</v>
      </c>
      <c r="H81" s="91"/>
      <c r="I81" s="92"/>
      <c r="J81" s="92"/>
    </row>
    <row r="82" spans="1:10">
      <c r="A82" s="88" t="s">
        <v>235</v>
      </c>
      <c r="B82" s="89" t="s">
        <v>4</v>
      </c>
      <c r="C82" s="94" t="s">
        <v>85</v>
      </c>
      <c r="D82" s="91">
        <v>5</v>
      </c>
      <c r="E82" s="91">
        <v>4</v>
      </c>
      <c r="F82" s="91"/>
      <c r="G82" s="91">
        <v>1</v>
      </c>
      <c r="H82" s="91"/>
      <c r="I82" s="92"/>
      <c r="J82" s="92"/>
    </row>
    <row r="83" spans="1:10">
      <c r="A83" s="88" t="s">
        <v>235</v>
      </c>
      <c r="B83" s="93" t="s">
        <v>20</v>
      </c>
      <c r="C83" s="90" t="s">
        <v>101</v>
      </c>
      <c r="D83" s="91">
        <v>6</v>
      </c>
      <c r="E83" s="91">
        <v>0</v>
      </c>
      <c r="F83" s="91">
        <v>1</v>
      </c>
      <c r="G83" s="91"/>
      <c r="H83" s="91"/>
      <c r="I83" s="92"/>
      <c r="J83" s="92"/>
    </row>
    <row r="84" spans="1:10">
      <c r="A84" s="88" t="s">
        <v>235</v>
      </c>
      <c r="B84" s="89" t="s">
        <v>4</v>
      </c>
      <c r="C84" s="90" t="s">
        <v>15</v>
      </c>
      <c r="D84" s="91">
        <v>1</v>
      </c>
      <c r="E84" s="91">
        <v>3</v>
      </c>
      <c r="F84" s="91"/>
      <c r="G84" s="91">
        <v>1</v>
      </c>
      <c r="H84" s="91">
        <v>1</v>
      </c>
      <c r="I84" s="92"/>
      <c r="J84" s="92"/>
    </row>
    <row r="85" spans="1:10">
      <c r="A85" s="88" t="s">
        <v>235</v>
      </c>
      <c r="B85" s="93" t="s">
        <v>20</v>
      </c>
      <c r="C85" s="90" t="s">
        <v>67</v>
      </c>
      <c r="D85" s="91">
        <v>4</v>
      </c>
      <c r="E85" s="91">
        <v>2</v>
      </c>
      <c r="F85" s="91">
        <v>1</v>
      </c>
      <c r="G85" s="91"/>
      <c r="H85" s="91"/>
      <c r="I85" s="92"/>
      <c r="J85" s="92"/>
    </row>
    <row r="86" spans="1:10">
      <c r="A86" s="88" t="s">
        <v>235</v>
      </c>
      <c r="B86" s="89" t="s">
        <v>20</v>
      </c>
      <c r="C86" s="94" t="s">
        <v>68</v>
      </c>
      <c r="D86" s="91">
        <v>4</v>
      </c>
      <c r="E86" s="91">
        <v>2</v>
      </c>
      <c r="F86" s="91"/>
      <c r="G86" s="91">
        <v>1</v>
      </c>
      <c r="H86" s="91">
        <v>1</v>
      </c>
      <c r="I86" s="92"/>
      <c r="J86" s="92"/>
    </row>
    <row r="87" spans="1:10">
      <c r="A87" s="88" t="s">
        <v>235</v>
      </c>
      <c r="B87" s="93" t="s">
        <v>20</v>
      </c>
      <c r="C87" s="94" t="s">
        <v>69</v>
      </c>
      <c r="D87" s="91">
        <v>4</v>
      </c>
      <c r="E87" s="91">
        <v>1</v>
      </c>
      <c r="F87" s="91"/>
      <c r="G87" s="91">
        <v>1</v>
      </c>
      <c r="H87" s="91">
        <v>1</v>
      </c>
      <c r="I87" s="92"/>
      <c r="J87" s="92"/>
    </row>
    <row r="88" spans="1:10">
      <c r="A88" s="88" t="s">
        <v>235</v>
      </c>
      <c r="B88" s="89" t="s">
        <v>4</v>
      </c>
      <c r="C88" s="90" t="s">
        <v>43</v>
      </c>
      <c r="D88" s="91">
        <v>3</v>
      </c>
      <c r="E88" s="91">
        <v>4</v>
      </c>
      <c r="F88" s="91">
        <v>1</v>
      </c>
      <c r="G88" s="91">
        <v>1</v>
      </c>
      <c r="H88" s="91">
        <v>1</v>
      </c>
      <c r="I88" s="92"/>
      <c r="J88" s="92">
        <v>1</v>
      </c>
    </row>
    <row r="89" spans="1:10">
      <c r="A89" s="88" t="s">
        <v>235</v>
      </c>
      <c r="B89" s="89" t="s">
        <v>4</v>
      </c>
      <c r="C89" s="90" t="s">
        <v>44</v>
      </c>
      <c r="D89" s="91">
        <v>3</v>
      </c>
      <c r="E89" s="91">
        <v>1</v>
      </c>
      <c r="F89" s="91">
        <v>1</v>
      </c>
      <c r="G89" s="91">
        <v>1</v>
      </c>
      <c r="H89" s="91">
        <v>1</v>
      </c>
      <c r="I89" s="92"/>
      <c r="J89" s="92">
        <v>1</v>
      </c>
    </row>
    <row r="90" spans="1:10">
      <c r="A90" s="88" t="s">
        <v>235</v>
      </c>
      <c r="B90" s="89" t="s">
        <v>20</v>
      </c>
      <c r="C90" s="90" t="s">
        <v>31</v>
      </c>
      <c r="D90" s="91">
        <v>2</v>
      </c>
      <c r="E90" s="91">
        <v>2</v>
      </c>
      <c r="F90" s="91">
        <v>1</v>
      </c>
      <c r="G90" s="91">
        <v>1</v>
      </c>
      <c r="H90" s="91">
        <v>1</v>
      </c>
      <c r="I90" s="92"/>
      <c r="J90" s="92">
        <v>1</v>
      </c>
    </row>
    <row r="91" spans="1:10">
      <c r="A91" s="88" t="s">
        <v>235</v>
      </c>
      <c r="B91" s="89" t="s">
        <v>20</v>
      </c>
      <c r="C91" s="90" t="s">
        <v>32</v>
      </c>
      <c r="D91" s="91">
        <v>2</v>
      </c>
      <c r="E91" s="91">
        <v>6</v>
      </c>
      <c r="F91" s="91">
        <v>1</v>
      </c>
      <c r="G91" s="91"/>
      <c r="H91" s="91"/>
      <c r="I91" s="92"/>
      <c r="J91" s="92">
        <v>1</v>
      </c>
    </row>
    <row r="92" spans="1:10">
      <c r="A92" s="88" t="s">
        <v>235</v>
      </c>
      <c r="B92" s="89" t="s">
        <v>20</v>
      </c>
      <c r="C92" s="90" t="s">
        <v>33</v>
      </c>
      <c r="D92" s="91">
        <v>2</v>
      </c>
      <c r="E92" s="91">
        <v>6</v>
      </c>
      <c r="F92" s="91"/>
      <c r="G92" s="91">
        <v>1</v>
      </c>
      <c r="H92" s="91">
        <v>1</v>
      </c>
      <c r="I92" s="92"/>
      <c r="J92" s="92">
        <v>1</v>
      </c>
    </row>
    <row r="93" spans="1:10">
      <c r="A93" s="88" t="s">
        <v>235</v>
      </c>
      <c r="B93" s="89" t="s">
        <v>4</v>
      </c>
      <c r="C93" s="90" t="s">
        <v>45</v>
      </c>
      <c r="D93" s="91">
        <v>3</v>
      </c>
      <c r="E93" s="91">
        <v>4</v>
      </c>
      <c r="F93" s="91"/>
      <c r="G93" s="91">
        <v>1</v>
      </c>
      <c r="H93" s="91">
        <v>1</v>
      </c>
      <c r="I93" s="92"/>
      <c r="J93" s="92">
        <v>1</v>
      </c>
    </row>
    <row r="94" spans="1:10">
      <c r="A94" s="88" t="s">
        <v>235</v>
      </c>
      <c r="B94" s="93" t="s">
        <v>4</v>
      </c>
      <c r="C94" s="90" t="s">
        <v>46</v>
      </c>
      <c r="D94" s="91">
        <v>3</v>
      </c>
      <c r="E94" s="91">
        <v>1</v>
      </c>
      <c r="F94" s="91"/>
      <c r="G94" s="91">
        <v>1</v>
      </c>
      <c r="H94" s="91">
        <v>1</v>
      </c>
      <c r="I94" s="92"/>
      <c r="J94" s="92"/>
    </row>
    <row r="95" spans="1:10">
      <c r="A95" s="88" t="s">
        <v>235</v>
      </c>
      <c r="B95" s="93" t="s">
        <v>4</v>
      </c>
      <c r="C95" s="107" t="s">
        <v>87</v>
      </c>
      <c r="D95" s="108">
        <v>5</v>
      </c>
      <c r="E95" s="108">
        <v>2</v>
      </c>
      <c r="F95" s="108">
        <v>1</v>
      </c>
      <c r="G95" s="108"/>
      <c r="H95" s="108"/>
      <c r="I95" s="109"/>
      <c r="J95" s="109">
        <v>1</v>
      </c>
    </row>
    <row r="96" spans="1:10">
      <c r="A96" s="88" t="s">
        <v>235</v>
      </c>
      <c r="B96" s="93" t="s">
        <v>4</v>
      </c>
      <c r="C96" s="107" t="s">
        <v>88</v>
      </c>
      <c r="D96" s="108">
        <v>5</v>
      </c>
      <c r="E96" s="108">
        <v>2</v>
      </c>
      <c r="F96" s="108">
        <v>1</v>
      </c>
      <c r="G96" s="108"/>
      <c r="H96" s="108"/>
      <c r="I96" s="109"/>
      <c r="J96" s="109"/>
    </row>
    <row r="97" spans="1:10">
      <c r="A97" s="88" t="s">
        <v>235</v>
      </c>
      <c r="B97" s="93" t="s">
        <v>4</v>
      </c>
      <c r="C97" s="107" t="s">
        <v>89</v>
      </c>
      <c r="D97" s="108">
        <v>5</v>
      </c>
      <c r="E97" s="108">
        <v>2</v>
      </c>
      <c r="F97" s="108">
        <v>1</v>
      </c>
      <c r="G97" s="108"/>
      <c r="H97" s="108"/>
      <c r="I97" s="109"/>
      <c r="J97" s="109"/>
    </row>
    <row r="98" spans="1:10">
      <c r="A98" s="88" t="s">
        <v>235</v>
      </c>
      <c r="B98" s="93" t="s">
        <v>4</v>
      </c>
      <c r="C98" s="107" t="s">
        <v>261</v>
      </c>
      <c r="D98" s="108">
        <v>5</v>
      </c>
      <c r="E98" s="108">
        <v>2</v>
      </c>
      <c r="F98" s="108">
        <v>1</v>
      </c>
      <c r="G98" s="108"/>
      <c r="H98" s="108"/>
      <c r="I98" s="109"/>
      <c r="J98" s="109">
        <v>1</v>
      </c>
    </row>
    <row r="99" spans="1:10">
      <c r="A99" s="88" t="s">
        <v>235</v>
      </c>
      <c r="B99" s="93" t="s">
        <v>4</v>
      </c>
      <c r="C99" s="107" t="s">
        <v>90</v>
      </c>
      <c r="D99" s="108">
        <v>5</v>
      </c>
      <c r="E99" s="108">
        <v>2</v>
      </c>
      <c r="F99" s="108">
        <v>1</v>
      </c>
      <c r="G99" s="108"/>
      <c r="H99" s="108"/>
      <c r="I99" s="109"/>
      <c r="J99" s="109">
        <v>1</v>
      </c>
    </row>
    <row r="100" spans="1:10">
      <c r="A100" s="88" t="s">
        <v>235</v>
      </c>
      <c r="B100" s="93" t="s">
        <v>4</v>
      </c>
      <c r="C100" s="107" t="s">
        <v>91</v>
      </c>
      <c r="D100" s="108">
        <v>5</v>
      </c>
      <c r="E100" s="108">
        <v>1</v>
      </c>
      <c r="F100" s="108">
        <v>1</v>
      </c>
      <c r="G100" s="108"/>
      <c r="H100" s="108"/>
      <c r="I100" s="109"/>
      <c r="J100" s="109"/>
    </row>
    <row r="101" spans="1:10">
      <c r="A101" s="88" t="s">
        <v>235</v>
      </c>
      <c r="B101" s="93" t="s">
        <v>4</v>
      </c>
      <c r="C101" s="107" t="s">
        <v>92</v>
      </c>
      <c r="D101" s="108">
        <v>5</v>
      </c>
      <c r="E101" s="108">
        <v>3</v>
      </c>
      <c r="F101" s="108">
        <v>1</v>
      </c>
      <c r="G101" s="108"/>
      <c r="H101" s="108"/>
      <c r="I101" s="109"/>
      <c r="J101" s="109">
        <v>1</v>
      </c>
    </row>
    <row r="102" spans="1:10">
      <c r="A102" s="88" t="s">
        <v>235</v>
      </c>
      <c r="B102" s="93" t="s">
        <v>4</v>
      </c>
      <c r="C102" s="107" t="s">
        <v>93</v>
      </c>
      <c r="D102" s="108">
        <v>5</v>
      </c>
      <c r="E102" s="108">
        <v>2</v>
      </c>
      <c r="F102" s="108">
        <v>1</v>
      </c>
      <c r="G102" s="108"/>
      <c r="H102" s="108"/>
      <c r="I102" s="109"/>
      <c r="J102" s="109">
        <v>1</v>
      </c>
    </row>
    <row r="103" spans="1:10">
      <c r="A103" s="88" t="s">
        <v>235</v>
      </c>
      <c r="B103" s="93" t="s">
        <v>4</v>
      </c>
      <c r="C103" s="107" t="s">
        <v>94</v>
      </c>
      <c r="D103" s="108">
        <v>5</v>
      </c>
      <c r="E103" s="108">
        <v>1</v>
      </c>
      <c r="F103" s="108">
        <v>1</v>
      </c>
      <c r="G103" s="108"/>
      <c r="H103" s="108"/>
      <c r="I103" s="109"/>
      <c r="J103" s="109"/>
    </row>
    <row r="104" spans="1:10">
      <c r="A104" s="88" t="s">
        <v>235</v>
      </c>
      <c r="B104" s="93" t="s">
        <v>4</v>
      </c>
      <c r="C104" s="107" t="s">
        <v>95</v>
      </c>
      <c r="D104" s="108">
        <v>5</v>
      </c>
      <c r="E104" s="108">
        <v>3</v>
      </c>
      <c r="F104" s="108">
        <v>1</v>
      </c>
      <c r="G104" s="108"/>
      <c r="H104" s="108"/>
      <c r="I104" s="109"/>
      <c r="J104" s="109"/>
    </row>
    <row r="105" spans="1:10">
      <c r="A105" s="88" t="s">
        <v>235</v>
      </c>
      <c r="B105" s="93" t="s">
        <v>4</v>
      </c>
      <c r="C105" s="107" t="s">
        <v>96</v>
      </c>
      <c r="D105" s="108">
        <v>5</v>
      </c>
      <c r="E105" s="108">
        <v>3</v>
      </c>
      <c r="F105" s="108">
        <v>1</v>
      </c>
      <c r="G105" s="108"/>
      <c r="H105" s="108"/>
      <c r="I105" s="109"/>
      <c r="J105" s="109"/>
    </row>
    <row r="106" spans="1:10">
      <c r="A106" s="88" t="s">
        <v>235</v>
      </c>
      <c r="B106" s="93" t="s">
        <v>4</v>
      </c>
      <c r="C106" s="107" t="s">
        <v>97</v>
      </c>
      <c r="D106" s="108">
        <v>5</v>
      </c>
      <c r="E106" s="108">
        <v>3</v>
      </c>
      <c r="F106" s="108">
        <v>1</v>
      </c>
      <c r="G106" s="108"/>
      <c r="H106" s="108"/>
      <c r="I106" s="109"/>
      <c r="J106" s="109"/>
    </row>
    <row r="107" spans="1:10">
      <c r="A107" s="88" t="s">
        <v>235</v>
      </c>
      <c r="B107" s="93" t="s">
        <v>20</v>
      </c>
      <c r="C107" s="90" t="s">
        <v>102</v>
      </c>
      <c r="D107" s="91">
        <v>6</v>
      </c>
      <c r="E107" s="91">
        <v>3</v>
      </c>
      <c r="F107" s="91">
        <v>1</v>
      </c>
      <c r="G107" s="91"/>
      <c r="H107" s="91"/>
      <c r="I107" s="92"/>
      <c r="J107" s="92"/>
    </row>
    <row r="108" spans="1:10">
      <c r="A108" s="88" t="s">
        <v>235</v>
      </c>
      <c r="B108" s="93" t="s">
        <v>20</v>
      </c>
      <c r="C108" s="90" t="s">
        <v>103</v>
      </c>
      <c r="D108" s="91">
        <v>6</v>
      </c>
      <c r="E108" s="91">
        <v>3</v>
      </c>
      <c r="F108" s="91">
        <v>1</v>
      </c>
      <c r="G108" s="91"/>
      <c r="H108" s="91"/>
      <c r="I108" s="92"/>
      <c r="J108" s="92"/>
    </row>
    <row r="109" spans="1:10">
      <c r="A109" s="88" t="s">
        <v>235</v>
      </c>
      <c r="B109" s="93" t="s">
        <v>20</v>
      </c>
      <c r="C109" s="90" t="s">
        <v>104</v>
      </c>
      <c r="D109" s="91">
        <v>6</v>
      </c>
      <c r="E109" s="91">
        <v>3</v>
      </c>
      <c r="F109" s="91">
        <v>1</v>
      </c>
      <c r="G109" s="91"/>
      <c r="H109" s="91"/>
      <c r="I109" s="92"/>
      <c r="J109" s="92"/>
    </row>
    <row r="110" spans="1:10">
      <c r="A110" s="88" t="s">
        <v>235</v>
      </c>
      <c r="B110" s="93" t="s">
        <v>4</v>
      </c>
      <c r="C110" s="90" t="s">
        <v>98</v>
      </c>
      <c r="D110" s="91">
        <v>5</v>
      </c>
      <c r="E110" s="91">
        <v>1</v>
      </c>
      <c r="F110" s="91">
        <v>1</v>
      </c>
      <c r="G110" s="91"/>
      <c r="H110" s="91"/>
      <c r="I110" s="92"/>
      <c r="J110" s="92"/>
    </row>
    <row r="111" spans="1:10">
      <c r="A111" s="88" t="s">
        <v>235</v>
      </c>
      <c r="B111" s="89" t="s">
        <v>20</v>
      </c>
      <c r="C111" s="110" t="s">
        <v>105</v>
      </c>
      <c r="D111" s="108">
        <v>6</v>
      </c>
      <c r="E111" s="108">
        <v>0</v>
      </c>
      <c r="F111" s="108"/>
      <c r="G111" s="108">
        <v>1</v>
      </c>
      <c r="H111" s="108">
        <v>1</v>
      </c>
      <c r="I111" s="109"/>
      <c r="J111" s="109">
        <v>1</v>
      </c>
    </row>
    <row r="112" spans="1:10">
      <c r="A112" s="88" t="s">
        <v>235</v>
      </c>
      <c r="B112" s="89" t="s">
        <v>20</v>
      </c>
      <c r="C112" s="110" t="s">
        <v>106</v>
      </c>
      <c r="D112" s="108">
        <v>6</v>
      </c>
      <c r="E112" s="108">
        <v>0</v>
      </c>
      <c r="F112" s="108"/>
      <c r="G112" s="108">
        <v>1</v>
      </c>
      <c r="H112" s="108">
        <v>1</v>
      </c>
      <c r="I112" s="109"/>
      <c r="J112" s="109">
        <v>1</v>
      </c>
    </row>
    <row r="113" spans="1:10">
      <c r="A113" s="88" t="s">
        <v>235</v>
      </c>
      <c r="B113" s="89" t="s">
        <v>20</v>
      </c>
      <c r="C113" s="110" t="s">
        <v>107</v>
      </c>
      <c r="D113" s="108">
        <v>6</v>
      </c>
      <c r="E113" s="108">
        <v>0</v>
      </c>
      <c r="F113" s="108"/>
      <c r="G113" s="108">
        <v>1</v>
      </c>
      <c r="H113" s="108">
        <v>1</v>
      </c>
      <c r="I113" s="109"/>
      <c r="J113" s="109">
        <v>1</v>
      </c>
    </row>
    <row r="114" spans="1:10">
      <c r="A114" s="88" t="s">
        <v>235</v>
      </c>
      <c r="B114" s="89" t="s">
        <v>20</v>
      </c>
      <c r="C114" s="111" t="s">
        <v>108</v>
      </c>
      <c r="D114" s="112">
        <v>6</v>
      </c>
      <c r="E114" s="112">
        <v>0</v>
      </c>
      <c r="F114" s="112"/>
      <c r="G114" s="112">
        <v>1</v>
      </c>
      <c r="H114" s="112">
        <v>1</v>
      </c>
      <c r="I114" s="113"/>
      <c r="J114" s="113">
        <v>1</v>
      </c>
    </row>
    <row r="115" spans="1:10">
      <c r="A115" s="88" t="s">
        <v>235</v>
      </c>
      <c r="B115" s="95" t="s">
        <v>20</v>
      </c>
      <c r="C115" s="114" t="s">
        <v>109</v>
      </c>
      <c r="D115" s="115">
        <v>6</v>
      </c>
      <c r="E115" s="115">
        <v>0</v>
      </c>
      <c r="F115" s="115"/>
      <c r="G115" s="115">
        <v>1</v>
      </c>
      <c r="H115" s="115">
        <v>1</v>
      </c>
      <c r="I115" s="115"/>
      <c r="J115" s="115">
        <v>1</v>
      </c>
    </row>
    <row r="116" spans="1:10">
      <c r="A116" s="88" t="s">
        <v>235</v>
      </c>
      <c r="B116" s="95" t="s">
        <v>20</v>
      </c>
      <c r="C116" s="114" t="s">
        <v>110</v>
      </c>
      <c r="D116" s="115">
        <v>6</v>
      </c>
      <c r="E116" s="115">
        <v>0</v>
      </c>
      <c r="F116" s="115"/>
      <c r="G116" s="115">
        <v>1</v>
      </c>
      <c r="H116" s="115">
        <v>1</v>
      </c>
      <c r="I116" s="115"/>
      <c r="J116" s="115">
        <v>1</v>
      </c>
    </row>
    <row r="117" spans="1:10">
      <c r="A117" s="88" t="s">
        <v>235</v>
      </c>
      <c r="B117" s="95" t="s">
        <v>20</v>
      </c>
      <c r="C117" s="114" t="s">
        <v>148</v>
      </c>
      <c r="D117" s="115">
        <v>6</v>
      </c>
      <c r="E117" s="115">
        <v>0</v>
      </c>
      <c r="F117" s="115"/>
      <c r="G117" s="115">
        <v>1</v>
      </c>
      <c r="H117" s="115">
        <v>1</v>
      </c>
      <c r="I117" s="115"/>
      <c r="J117" s="115"/>
    </row>
    <row r="118" spans="1:10">
      <c r="A118" s="88" t="s">
        <v>235</v>
      </c>
      <c r="B118" s="95" t="s">
        <v>20</v>
      </c>
      <c r="C118" s="114" t="s">
        <v>147</v>
      </c>
      <c r="D118" s="115">
        <v>6</v>
      </c>
      <c r="E118" s="115">
        <v>0</v>
      </c>
      <c r="F118" s="115"/>
      <c r="G118" s="115">
        <v>1</v>
      </c>
      <c r="H118" s="115">
        <v>1</v>
      </c>
      <c r="I118" s="115"/>
      <c r="J118" s="115"/>
    </row>
    <row r="119" spans="1:10">
      <c r="A119" s="88" t="s">
        <v>235</v>
      </c>
      <c r="B119" s="95" t="s">
        <v>20</v>
      </c>
      <c r="C119" s="114" t="s">
        <v>111</v>
      </c>
      <c r="D119" s="115">
        <v>6</v>
      </c>
      <c r="E119" s="115">
        <v>0</v>
      </c>
      <c r="F119" s="115"/>
      <c r="G119" s="115">
        <v>1</v>
      </c>
      <c r="H119" s="115">
        <v>1</v>
      </c>
      <c r="I119" s="115"/>
      <c r="J119" s="115">
        <v>1</v>
      </c>
    </row>
    <row r="120" spans="1:10">
      <c r="A120" s="88" t="s">
        <v>235</v>
      </c>
      <c r="B120" s="95" t="s">
        <v>4</v>
      </c>
      <c r="C120" s="96" t="s">
        <v>47</v>
      </c>
      <c r="D120" s="81">
        <v>3</v>
      </c>
      <c r="E120" s="81">
        <v>2</v>
      </c>
      <c r="F120" s="81">
        <v>1</v>
      </c>
      <c r="G120" s="81">
        <v>1</v>
      </c>
      <c r="H120" s="81">
        <v>1</v>
      </c>
      <c r="I120" s="81"/>
      <c r="J120" s="81">
        <v>1</v>
      </c>
    </row>
    <row r="121" spans="1:10">
      <c r="A121" s="88" t="s">
        <v>235</v>
      </c>
      <c r="B121" s="95" t="s">
        <v>4</v>
      </c>
      <c r="C121" s="96" t="s">
        <v>48</v>
      </c>
      <c r="D121" s="81">
        <v>3</v>
      </c>
      <c r="E121" s="81">
        <v>1</v>
      </c>
      <c r="F121" s="81">
        <v>1</v>
      </c>
      <c r="G121" s="81">
        <v>1</v>
      </c>
      <c r="H121" s="81">
        <v>1</v>
      </c>
      <c r="I121" s="81"/>
      <c r="J121" s="81">
        <v>1</v>
      </c>
    </row>
    <row r="122" spans="1:10">
      <c r="A122" s="88" t="s">
        <v>235</v>
      </c>
      <c r="B122" s="97" t="s">
        <v>20</v>
      </c>
      <c r="C122" s="96" t="s">
        <v>70</v>
      </c>
      <c r="D122" s="81">
        <v>4</v>
      </c>
      <c r="E122" s="81">
        <v>2</v>
      </c>
      <c r="F122" s="81">
        <v>1</v>
      </c>
      <c r="G122" s="81"/>
      <c r="H122" s="81"/>
      <c r="I122" s="81"/>
      <c r="J122" s="81"/>
    </row>
    <row r="123" spans="1:10">
      <c r="A123" s="88" t="s">
        <v>235</v>
      </c>
      <c r="B123" s="95" t="s">
        <v>4</v>
      </c>
      <c r="C123" s="96" t="s">
        <v>16</v>
      </c>
      <c r="D123" s="81">
        <v>1</v>
      </c>
      <c r="E123" s="81">
        <v>4</v>
      </c>
      <c r="F123" s="81">
        <v>1</v>
      </c>
      <c r="G123" s="81">
        <v>1</v>
      </c>
      <c r="H123" s="81">
        <v>1</v>
      </c>
      <c r="I123" s="81"/>
      <c r="J123" s="81"/>
    </row>
    <row r="124" spans="1:10">
      <c r="A124" s="88" t="s">
        <v>235</v>
      </c>
      <c r="B124" s="95" t="s">
        <v>4</v>
      </c>
      <c r="C124" s="96" t="s">
        <v>17</v>
      </c>
      <c r="D124" s="81">
        <v>1</v>
      </c>
      <c r="E124" s="81">
        <v>1</v>
      </c>
      <c r="F124" s="81"/>
      <c r="G124" s="81">
        <v>1</v>
      </c>
      <c r="H124" s="81">
        <v>1</v>
      </c>
      <c r="I124" s="81"/>
      <c r="J124" s="81"/>
    </row>
    <row r="125" spans="1:10">
      <c r="A125" s="88" t="s">
        <v>235</v>
      </c>
      <c r="B125" s="95" t="s">
        <v>4</v>
      </c>
      <c r="C125" s="96" t="s">
        <v>18</v>
      </c>
      <c r="D125" s="81">
        <v>1</v>
      </c>
      <c r="E125" s="81">
        <v>1</v>
      </c>
      <c r="F125" s="81"/>
      <c r="G125" s="81">
        <v>1</v>
      </c>
      <c r="H125" s="81">
        <v>1</v>
      </c>
      <c r="I125" s="81"/>
      <c r="J125" s="81">
        <v>1</v>
      </c>
    </row>
    <row r="126" spans="1:10">
      <c r="A126" s="88" t="s">
        <v>235</v>
      </c>
      <c r="B126" s="95" t="s">
        <v>20</v>
      </c>
      <c r="C126" s="114" t="s">
        <v>112</v>
      </c>
      <c r="D126" s="115">
        <v>6</v>
      </c>
      <c r="E126" s="115">
        <v>2</v>
      </c>
      <c r="F126" s="115"/>
      <c r="G126" s="115">
        <v>1</v>
      </c>
      <c r="H126" s="115">
        <v>1</v>
      </c>
      <c r="I126" s="115"/>
      <c r="J126" s="115">
        <v>1</v>
      </c>
    </row>
    <row r="127" spans="1:10">
      <c r="A127" s="88" t="s">
        <v>235</v>
      </c>
      <c r="B127" s="95" t="s">
        <v>20</v>
      </c>
      <c r="C127" s="114" t="s">
        <v>113</v>
      </c>
      <c r="D127" s="115">
        <v>6</v>
      </c>
      <c r="E127" s="115">
        <v>1</v>
      </c>
      <c r="F127" s="115"/>
      <c r="G127" s="115">
        <v>1</v>
      </c>
      <c r="H127" s="115">
        <v>1</v>
      </c>
      <c r="I127" s="115"/>
      <c r="J127" s="115">
        <v>1</v>
      </c>
    </row>
    <row r="128" spans="1:10">
      <c r="A128" s="88" t="s">
        <v>235</v>
      </c>
      <c r="B128" s="95" t="s">
        <v>20</v>
      </c>
      <c r="C128" s="114" t="s">
        <v>114</v>
      </c>
      <c r="D128" s="115">
        <v>6</v>
      </c>
      <c r="E128" s="115">
        <v>2</v>
      </c>
      <c r="F128" s="115"/>
      <c r="G128" s="115">
        <v>1</v>
      </c>
      <c r="H128" s="115">
        <v>1</v>
      </c>
      <c r="I128" s="115"/>
      <c r="J128" s="115">
        <v>1</v>
      </c>
    </row>
    <row r="129" spans="1:10">
      <c r="A129" s="88" t="s">
        <v>235</v>
      </c>
      <c r="B129" s="95" t="s">
        <v>20</v>
      </c>
      <c r="C129" s="114" t="s">
        <v>115</v>
      </c>
      <c r="D129" s="115">
        <v>6</v>
      </c>
      <c r="E129" s="115">
        <v>1</v>
      </c>
      <c r="F129" s="115"/>
      <c r="G129" s="115">
        <v>1</v>
      </c>
      <c r="H129" s="115">
        <v>1</v>
      </c>
      <c r="I129" s="115"/>
      <c r="J129" s="115">
        <v>1</v>
      </c>
    </row>
    <row r="130" spans="1:10">
      <c r="A130" s="88" t="s">
        <v>235</v>
      </c>
      <c r="B130" s="95" t="s">
        <v>20</v>
      </c>
      <c r="C130" s="114" t="s">
        <v>116</v>
      </c>
      <c r="D130" s="115">
        <v>6</v>
      </c>
      <c r="E130" s="115">
        <v>2</v>
      </c>
      <c r="F130" s="115"/>
      <c r="G130" s="115">
        <v>1</v>
      </c>
      <c r="H130" s="115">
        <v>1</v>
      </c>
      <c r="I130" s="115"/>
      <c r="J130" s="115">
        <v>1</v>
      </c>
    </row>
    <row r="131" spans="1:10">
      <c r="A131" s="88" t="s">
        <v>235</v>
      </c>
      <c r="B131" s="95" t="s">
        <v>20</v>
      </c>
      <c r="C131" s="114" t="s">
        <v>117</v>
      </c>
      <c r="D131" s="115">
        <v>6</v>
      </c>
      <c r="E131" s="115">
        <v>1</v>
      </c>
      <c r="F131" s="115"/>
      <c r="G131" s="115">
        <v>1</v>
      </c>
      <c r="H131" s="115">
        <v>1</v>
      </c>
      <c r="I131" s="115"/>
      <c r="J131" s="115">
        <v>1</v>
      </c>
    </row>
    <row r="132" spans="1:10">
      <c r="A132" s="88" t="s">
        <v>235</v>
      </c>
      <c r="B132" s="95" t="s">
        <v>20</v>
      </c>
      <c r="C132" s="114" t="s">
        <v>150</v>
      </c>
      <c r="D132" s="115">
        <v>6</v>
      </c>
      <c r="E132" s="115">
        <v>3</v>
      </c>
      <c r="F132" s="115"/>
      <c r="G132" s="115">
        <v>1</v>
      </c>
      <c r="H132" s="115">
        <v>1</v>
      </c>
      <c r="I132" s="115"/>
      <c r="J132" s="115">
        <v>1</v>
      </c>
    </row>
    <row r="133" spans="1:10">
      <c r="A133" s="88" t="s">
        <v>235</v>
      </c>
      <c r="B133" s="95" t="s">
        <v>20</v>
      </c>
      <c r="C133" s="114" t="s">
        <v>151</v>
      </c>
      <c r="D133" s="115">
        <v>6</v>
      </c>
      <c r="E133" s="115">
        <v>3</v>
      </c>
      <c r="F133" s="115"/>
      <c r="G133" s="115">
        <v>1</v>
      </c>
      <c r="H133" s="115">
        <v>1</v>
      </c>
      <c r="I133" s="115"/>
      <c r="J133" s="115">
        <v>1</v>
      </c>
    </row>
    <row r="134" spans="1:10">
      <c r="A134" s="88" t="s">
        <v>235</v>
      </c>
      <c r="B134" s="95" t="s">
        <v>20</v>
      </c>
      <c r="C134" s="114" t="s">
        <v>152</v>
      </c>
      <c r="D134" s="115">
        <v>6</v>
      </c>
      <c r="E134" s="115">
        <v>3</v>
      </c>
      <c r="F134" s="115"/>
      <c r="G134" s="115">
        <v>1</v>
      </c>
      <c r="H134" s="115">
        <v>1</v>
      </c>
      <c r="I134" s="115"/>
      <c r="J134" s="115">
        <v>1</v>
      </c>
    </row>
    <row r="135" spans="1:10">
      <c r="A135" s="88" t="s">
        <v>235</v>
      </c>
      <c r="B135" s="95" t="s">
        <v>20</v>
      </c>
      <c r="C135" s="114" t="s">
        <v>149</v>
      </c>
      <c r="D135" s="115">
        <v>6</v>
      </c>
      <c r="E135" s="115">
        <v>3</v>
      </c>
      <c r="F135" s="115"/>
      <c r="G135" s="115">
        <v>1</v>
      </c>
      <c r="H135" s="115">
        <v>1</v>
      </c>
      <c r="I135" s="115"/>
      <c r="J135" s="115">
        <v>1</v>
      </c>
    </row>
    <row r="136" spans="1:10">
      <c r="A136" s="88" t="s">
        <v>235</v>
      </c>
      <c r="B136" s="95" t="s">
        <v>20</v>
      </c>
      <c r="C136" s="114" t="s">
        <v>118</v>
      </c>
      <c r="D136" s="115">
        <v>6</v>
      </c>
      <c r="E136" s="115">
        <v>3</v>
      </c>
      <c r="F136" s="115"/>
      <c r="G136" s="115">
        <v>1</v>
      </c>
      <c r="H136" s="115">
        <v>1</v>
      </c>
      <c r="I136" s="115"/>
      <c r="J136" s="115">
        <v>1</v>
      </c>
    </row>
    <row r="137" spans="1:10">
      <c r="A137" s="88" t="s">
        <v>235</v>
      </c>
      <c r="B137" s="98" t="s">
        <v>4</v>
      </c>
      <c r="C137" s="96" t="s">
        <v>19</v>
      </c>
      <c r="D137" s="81">
        <v>1</v>
      </c>
      <c r="E137" s="81">
        <v>2</v>
      </c>
      <c r="F137" s="81">
        <v>1</v>
      </c>
      <c r="G137" s="81"/>
      <c r="H137" s="81"/>
      <c r="I137" s="81"/>
      <c r="J137" s="81">
        <v>1</v>
      </c>
    </row>
    <row r="138" spans="1:10">
      <c r="A138" s="80" t="s">
        <v>235</v>
      </c>
      <c r="B138" s="79" t="s">
        <v>4</v>
      </c>
      <c r="C138" s="79" t="s">
        <v>236</v>
      </c>
      <c r="D138" s="99">
        <v>1</v>
      </c>
      <c r="E138" s="99">
        <v>3</v>
      </c>
      <c r="F138" s="81"/>
      <c r="G138" s="81"/>
      <c r="H138" s="81"/>
      <c r="I138" s="81"/>
      <c r="J138" s="81">
        <v>1</v>
      </c>
    </row>
    <row r="139" spans="1:10">
      <c r="A139" s="80" t="s">
        <v>235</v>
      </c>
      <c r="B139" s="79" t="s">
        <v>4</v>
      </c>
      <c r="C139" s="79" t="s">
        <v>237</v>
      </c>
      <c r="D139" s="99">
        <v>1</v>
      </c>
      <c r="E139" s="99">
        <v>3</v>
      </c>
      <c r="F139" s="81"/>
      <c r="G139" s="81"/>
      <c r="H139" s="81"/>
      <c r="I139" s="81"/>
      <c r="J139" s="81">
        <v>1</v>
      </c>
    </row>
    <row r="140" spans="1:10">
      <c r="A140" s="80" t="s">
        <v>235</v>
      </c>
      <c r="B140" s="79" t="s">
        <v>20</v>
      </c>
      <c r="C140" s="79" t="s">
        <v>238</v>
      </c>
      <c r="D140" s="99">
        <v>2</v>
      </c>
      <c r="E140" s="99">
        <v>3</v>
      </c>
      <c r="F140" s="81"/>
      <c r="G140" s="81"/>
      <c r="H140" s="81"/>
      <c r="I140" s="81"/>
      <c r="J140" s="81">
        <v>1</v>
      </c>
    </row>
    <row r="141" spans="1:10">
      <c r="A141" s="80" t="s">
        <v>235</v>
      </c>
      <c r="B141" s="79" t="s">
        <v>20</v>
      </c>
      <c r="C141" s="79" t="s">
        <v>239</v>
      </c>
      <c r="D141" s="99">
        <v>2</v>
      </c>
      <c r="E141" s="99">
        <v>3</v>
      </c>
      <c r="F141" s="81"/>
      <c r="G141" s="81"/>
      <c r="H141" s="81"/>
      <c r="I141" s="81"/>
      <c r="J141" s="81">
        <v>1</v>
      </c>
    </row>
    <row r="142" spans="1:10">
      <c r="A142" s="80" t="s">
        <v>235</v>
      </c>
      <c r="B142" s="79" t="s">
        <v>4</v>
      </c>
      <c r="C142" s="79" t="s">
        <v>240</v>
      </c>
      <c r="D142" s="99">
        <v>3</v>
      </c>
      <c r="E142" s="99">
        <v>3</v>
      </c>
      <c r="F142" s="81"/>
      <c r="G142" s="81"/>
      <c r="H142" s="81"/>
      <c r="I142" s="81"/>
      <c r="J142" s="81">
        <v>1</v>
      </c>
    </row>
    <row r="143" spans="1:10">
      <c r="A143" s="80" t="s">
        <v>235</v>
      </c>
      <c r="B143" s="79" t="s">
        <v>4</v>
      </c>
      <c r="C143" s="79" t="s">
        <v>241</v>
      </c>
      <c r="D143" s="99">
        <v>3</v>
      </c>
      <c r="E143" s="99">
        <v>3</v>
      </c>
      <c r="F143" s="81"/>
      <c r="G143" s="81"/>
      <c r="H143" s="81"/>
      <c r="I143" s="81"/>
      <c r="J143" s="81">
        <v>1</v>
      </c>
    </row>
    <row r="144" spans="1:10">
      <c r="A144" s="80" t="s">
        <v>235</v>
      </c>
      <c r="B144" s="79" t="s">
        <v>4</v>
      </c>
      <c r="C144" s="79" t="s">
        <v>248</v>
      </c>
      <c r="D144" s="99">
        <v>3</v>
      </c>
      <c r="E144" s="99">
        <v>5</v>
      </c>
      <c r="F144" s="81"/>
      <c r="G144" s="81"/>
      <c r="H144" s="81"/>
      <c r="I144" s="81"/>
      <c r="J144" s="81">
        <v>1</v>
      </c>
    </row>
    <row r="145" spans="1:10">
      <c r="A145" s="80" t="s">
        <v>235</v>
      </c>
      <c r="B145" s="79" t="s">
        <v>20</v>
      </c>
      <c r="C145" s="79" t="s">
        <v>247</v>
      </c>
      <c r="D145" s="99">
        <v>4</v>
      </c>
      <c r="E145" s="99">
        <v>3</v>
      </c>
      <c r="F145" s="81"/>
      <c r="G145" s="81"/>
      <c r="H145" s="81"/>
      <c r="I145" s="81"/>
      <c r="J145" s="81">
        <v>1</v>
      </c>
    </row>
    <row r="146" spans="1:10">
      <c r="A146" s="80" t="s">
        <v>235</v>
      </c>
      <c r="B146" s="79" t="s">
        <v>20</v>
      </c>
      <c r="C146" s="79" t="s">
        <v>242</v>
      </c>
      <c r="D146" s="99">
        <v>4</v>
      </c>
      <c r="E146" s="99">
        <v>3</v>
      </c>
      <c r="F146" s="81"/>
      <c r="G146" s="81"/>
      <c r="H146" s="81"/>
      <c r="I146" s="81"/>
      <c r="J146" s="81">
        <v>1</v>
      </c>
    </row>
    <row r="147" spans="1:10">
      <c r="A147" s="80" t="s">
        <v>235</v>
      </c>
      <c r="B147" s="79" t="s">
        <v>20</v>
      </c>
      <c r="C147" s="79" t="s">
        <v>250</v>
      </c>
      <c r="D147" s="99">
        <v>4</v>
      </c>
      <c r="E147" s="99">
        <v>3</v>
      </c>
      <c r="F147" s="81"/>
      <c r="G147" s="81"/>
      <c r="H147" s="81"/>
      <c r="I147" s="81"/>
      <c r="J147" s="81">
        <v>1</v>
      </c>
    </row>
    <row r="148" spans="1:10">
      <c r="A148" s="80" t="s">
        <v>235</v>
      </c>
      <c r="B148" s="79" t="s">
        <v>4</v>
      </c>
      <c r="C148" s="79" t="s">
        <v>243</v>
      </c>
      <c r="D148" s="99">
        <v>5</v>
      </c>
      <c r="E148" s="99">
        <v>3</v>
      </c>
      <c r="F148" s="81"/>
      <c r="G148" s="81"/>
      <c r="H148" s="81"/>
      <c r="I148" s="81"/>
      <c r="J148" s="81">
        <v>1</v>
      </c>
    </row>
    <row r="149" spans="1:10">
      <c r="A149" s="80" t="s">
        <v>235</v>
      </c>
      <c r="B149" s="79" t="s">
        <v>4</v>
      </c>
      <c r="C149" s="79" t="s">
        <v>249</v>
      </c>
      <c r="D149" s="99">
        <v>5</v>
      </c>
      <c r="E149" s="99">
        <v>3</v>
      </c>
      <c r="F149" s="81"/>
      <c r="G149" s="81"/>
      <c r="H149" s="81"/>
      <c r="I149" s="81"/>
      <c r="J149" s="81">
        <v>1</v>
      </c>
    </row>
    <row r="150" spans="1:10">
      <c r="A150" s="80" t="s">
        <v>235</v>
      </c>
      <c r="B150" s="79" t="s">
        <v>4</v>
      </c>
      <c r="C150" s="79" t="s">
        <v>251</v>
      </c>
      <c r="D150" s="99">
        <v>5</v>
      </c>
      <c r="E150" s="99">
        <v>3</v>
      </c>
      <c r="F150" s="81"/>
      <c r="G150" s="81"/>
      <c r="H150" s="81"/>
      <c r="I150" s="81"/>
      <c r="J150" s="81">
        <v>1</v>
      </c>
    </row>
    <row r="151" spans="1:10">
      <c r="A151" s="80" t="s">
        <v>235</v>
      </c>
      <c r="B151" s="79" t="s">
        <v>20</v>
      </c>
      <c r="C151" s="79" t="s">
        <v>244</v>
      </c>
      <c r="D151" s="99">
        <v>6</v>
      </c>
      <c r="E151" s="99">
        <v>3</v>
      </c>
      <c r="F151" s="81"/>
      <c r="G151" s="81"/>
      <c r="H151" s="81"/>
      <c r="I151" s="81"/>
      <c r="J151" s="81">
        <v>1</v>
      </c>
    </row>
    <row r="152" spans="1:10">
      <c r="A152" s="80" t="s">
        <v>235</v>
      </c>
      <c r="B152" s="79" t="s">
        <v>20</v>
      </c>
      <c r="C152" s="79" t="s">
        <v>245</v>
      </c>
      <c r="D152" s="99">
        <v>6</v>
      </c>
      <c r="E152" s="99">
        <v>3</v>
      </c>
      <c r="F152" s="81"/>
      <c r="G152" s="81"/>
      <c r="H152" s="81"/>
      <c r="I152" s="81"/>
      <c r="J152" s="81">
        <v>1</v>
      </c>
    </row>
    <row r="153" spans="1:10">
      <c r="A153" s="80" t="s">
        <v>235</v>
      </c>
      <c r="B153" s="79" t="s">
        <v>20</v>
      </c>
      <c r="C153" s="117" t="s">
        <v>255</v>
      </c>
      <c r="D153" s="99">
        <v>6</v>
      </c>
      <c r="E153" s="99">
        <v>3</v>
      </c>
      <c r="F153" s="81"/>
      <c r="G153" s="81"/>
      <c r="H153" s="81"/>
      <c r="I153" s="81"/>
      <c r="J153" s="81">
        <v>1</v>
      </c>
    </row>
    <row r="154" spans="1:10">
      <c r="A154" s="80" t="s">
        <v>235</v>
      </c>
      <c r="B154" s="79" t="s">
        <v>20</v>
      </c>
      <c r="C154" s="117" t="s">
        <v>254</v>
      </c>
      <c r="D154" s="99">
        <v>6</v>
      </c>
      <c r="E154" s="99">
        <v>4</v>
      </c>
      <c r="F154" s="81"/>
      <c r="G154" s="81"/>
      <c r="H154" s="81"/>
      <c r="I154" s="81"/>
      <c r="J154" s="81">
        <v>1</v>
      </c>
    </row>
    <row r="155" spans="1:10">
      <c r="A155" s="80" t="s">
        <v>235</v>
      </c>
      <c r="B155" s="79" t="s">
        <v>4</v>
      </c>
      <c r="C155" s="117" t="s">
        <v>252</v>
      </c>
      <c r="D155" s="99">
        <v>7</v>
      </c>
      <c r="E155" s="99">
        <v>3</v>
      </c>
      <c r="F155" s="81"/>
      <c r="G155" s="81"/>
      <c r="H155" s="81"/>
      <c r="I155" s="81"/>
      <c r="J155" s="81">
        <v>1</v>
      </c>
    </row>
    <row r="156" spans="1:10">
      <c r="A156" s="80" t="s">
        <v>235</v>
      </c>
      <c r="B156" s="79" t="s">
        <v>4</v>
      </c>
      <c r="C156" s="117" t="s">
        <v>253</v>
      </c>
      <c r="D156" s="99">
        <v>7</v>
      </c>
      <c r="E156" s="99">
        <v>3</v>
      </c>
      <c r="F156" s="81"/>
      <c r="G156" s="81"/>
      <c r="H156" s="81"/>
      <c r="I156" s="81"/>
      <c r="J156" s="81">
        <v>1</v>
      </c>
    </row>
    <row r="157" spans="1:10">
      <c r="A157" s="80" t="s">
        <v>235</v>
      </c>
      <c r="B157" s="79" t="s">
        <v>20</v>
      </c>
      <c r="C157" s="117" t="s">
        <v>256</v>
      </c>
      <c r="D157" s="99">
        <v>6</v>
      </c>
      <c r="E157" s="99">
        <v>1</v>
      </c>
      <c r="F157" s="81"/>
      <c r="G157" s="81"/>
      <c r="H157" s="81"/>
      <c r="I157" s="81"/>
      <c r="J157" s="81">
        <v>1</v>
      </c>
    </row>
    <row r="158" spans="1:10">
      <c r="A158" s="80" t="s">
        <v>235</v>
      </c>
      <c r="B158" s="79" t="s">
        <v>20</v>
      </c>
      <c r="C158" s="117" t="s">
        <v>265</v>
      </c>
      <c r="D158" s="99">
        <v>6</v>
      </c>
      <c r="E158" s="99">
        <v>1</v>
      </c>
      <c r="F158" s="81"/>
      <c r="G158" s="81"/>
      <c r="H158" s="81"/>
      <c r="I158" s="81"/>
      <c r="J158" s="81">
        <v>1</v>
      </c>
    </row>
    <row r="159" spans="1:10">
      <c r="A159" s="80" t="s">
        <v>235</v>
      </c>
      <c r="B159" s="79" t="s">
        <v>20</v>
      </c>
      <c r="C159" s="117" t="s">
        <v>257</v>
      </c>
      <c r="D159" s="99">
        <v>6</v>
      </c>
      <c r="E159" s="99">
        <v>1</v>
      </c>
      <c r="F159" s="81"/>
      <c r="G159" s="81"/>
      <c r="H159" s="81"/>
      <c r="I159" s="81"/>
      <c r="J159" s="81">
        <v>1</v>
      </c>
    </row>
    <row r="160" spans="1:10">
      <c r="A160" s="80" t="s">
        <v>235</v>
      </c>
      <c r="B160" s="79" t="s">
        <v>20</v>
      </c>
      <c r="C160" s="117" t="s">
        <v>258</v>
      </c>
      <c r="D160" s="99">
        <v>6</v>
      </c>
      <c r="E160" s="99">
        <v>1</v>
      </c>
      <c r="F160" s="81"/>
      <c r="G160" s="81"/>
      <c r="H160" s="81"/>
      <c r="I160" s="81"/>
      <c r="J160" s="81">
        <v>1</v>
      </c>
    </row>
    <row r="161" spans="1:10">
      <c r="A161" s="80" t="s">
        <v>235</v>
      </c>
      <c r="B161" s="79" t="s">
        <v>4</v>
      </c>
      <c r="C161" s="117" t="s">
        <v>259</v>
      </c>
      <c r="D161" s="99">
        <v>7</v>
      </c>
      <c r="E161" s="99">
        <v>3</v>
      </c>
      <c r="F161" s="81"/>
      <c r="G161" s="81"/>
      <c r="H161" s="81"/>
      <c r="I161" s="81"/>
      <c r="J161" s="81">
        <v>1</v>
      </c>
    </row>
    <row r="162" spans="1:10">
      <c r="A162" s="80" t="s">
        <v>235</v>
      </c>
      <c r="B162" s="79" t="s">
        <v>20</v>
      </c>
      <c r="C162" s="117" t="s">
        <v>262</v>
      </c>
      <c r="D162" s="99">
        <v>6</v>
      </c>
      <c r="E162" s="99">
        <v>3</v>
      </c>
      <c r="F162" s="81"/>
      <c r="G162" s="81"/>
      <c r="H162" s="81"/>
      <c r="I162" s="81"/>
      <c r="J162" s="81">
        <v>1</v>
      </c>
    </row>
    <row r="163" spans="1:10">
      <c r="A163" s="80" t="s">
        <v>235</v>
      </c>
      <c r="B163" s="79" t="s">
        <v>4</v>
      </c>
      <c r="C163" s="117" t="s">
        <v>263</v>
      </c>
      <c r="D163" s="99">
        <v>7</v>
      </c>
      <c r="E163" s="99">
        <v>3</v>
      </c>
      <c r="F163" s="81"/>
      <c r="G163" s="81"/>
      <c r="H163" s="81"/>
      <c r="I163" s="81"/>
      <c r="J163" s="81">
        <v>1</v>
      </c>
    </row>
    <row r="164" spans="1:10">
      <c r="A164" s="80" t="s">
        <v>235</v>
      </c>
      <c r="B164" s="79" t="s">
        <v>4</v>
      </c>
      <c r="C164" s="117" t="s">
        <v>264</v>
      </c>
      <c r="D164" s="99">
        <v>6</v>
      </c>
      <c r="E164" s="99">
        <v>0</v>
      </c>
      <c r="F164" s="81"/>
      <c r="G164" s="81"/>
      <c r="H164" s="81"/>
      <c r="I164" s="81"/>
      <c r="J164" s="81">
        <v>1</v>
      </c>
    </row>
    <row r="165" spans="1:10">
      <c r="A165" s="116" t="s">
        <v>172</v>
      </c>
      <c r="B165" s="118"/>
      <c r="C165" s="100" t="s">
        <v>119</v>
      </c>
      <c r="D165" s="101" t="s">
        <v>157</v>
      </c>
      <c r="E165" s="101">
        <v>2</v>
      </c>
      <c r="F165" s="101"/>
      <c r="G165" s="101"/>
      <c r="H165" s="101"/>
      <c r="I165" s="102">
        <v>1</v>
      </c>
      <c r="J165" s="102"/>
    </row>
    <row r="166" spans="1:10">
      <c r="A166" s="88" t="s">
        <v>172</v>
      </c>
      <c r="B166" s="100"/>
      <c r="C166" s="104" t="s">
        <v>120</v>
      </c>
      <c r="D166" s="105" t="s">
        <v>157</v>
      </c>
      <c r="E166" s="105">
        <v>3</v>
      </c>
      <c r="F166" s="105"/>
      <c r="G166" s="105"/>
      <c r="H166" s="105"/>
      <c r="I166" s="106">
        <v>1</v>
      </c>
      <c r="J166" s="106"/>
    </row>
    <row r="167" spans="1:10">
      <c r="A167" s="88" t="s">
        <v>172</v>
      </c>
      <c r="B167" s="103"/>
      <c r="C167" s="104" t="s">
        <v>121</v>
      </c>
      <c r="D167" s="105" t="s">
        <v>157</v>
      </c>
      <c r="E167" s="105">
        <v>6</v>
      </c>
      <c r="F167" s="105"/>
      <c r="G167" s="105"/>
      <c r="H167" s="105"/>
      <c r="I167" s="106">
        <v>1</v>
      </c>
      <c r="J167" s="106"/>
    </row>
    <row r="168" spans="1:10">
      <c r="A168" s="88" t="s">
        <v>172</v>
      </c>
      <c r="B168" s="103"/>
      <c r="C168" s="104" t="s">
        <v>122</v>
      </c>
      <c r="D168" s="105" t="s">
        <v>157</v>
      </c>
      <c r="E168" s="105">
        <v>3</v>
      </c>
      <c r="F168" s="105"/>
      <c r="G168" s="105"/>
      <c r="H168" s="105"/>
      <c r="I168" s="106">
        <v>1</v>
      </c>
      <c r="J168" s="106"/>
    </row>
    <row r="169" spans="1:10">
      <c r="A169" s="88" t="s">
        <v>172</v>
      </c>
      <c r="B169" s="103"/>
      <c r="C169" s="104" t="s">
        <v>123</v>
      </c>
      <c r="D169" s="105" t="s">
        <v>157</v>
      </c>
      <c r="E169" s="105">
        <v>4</v>
      </c>
      <c r="F169" s="105"/>
      <c r="G169" s="105"/>
      <c r="H169" s="105"/>
      <c r="I169" s="106">
        <v>1</v>
      </c>
      <c r="J169" s="106"/>
    </row>
    <row r="170" spans="1:10">
      <c r="A170" s="88" t="s">
        <v>172</v>
      </c>
      <c r="B170" s="103"/>
      <c r="C170" s="104" t="s">
        <v>124</v>
      </c>
      <c r="D170" s="105" t="s">
        <v>157</v>
      </c>
      <c r="E170" s="105">
        <v>1</v>
      </c>
      <c r="F170" s="105"/>
      <c r="G170" s="105"/>
      <c r="H170" s="105"/>
      <c r="I170" s="106">
        <v>1</v>
      </c>
      <c r="J170" s="106"/>
    </row>
    <row r="171" spans="1:10">
      <c r="A171" s="88" t="s">
        <v>172</v>
      </c>
      <c r="B171" s="103"/>
      <c r="C171" s="104" t="s">
        <v>125</v>
      </c>
      <c r="D171" s="105" t="s">
        <v>157</v>
      </c>
      <c r="E171" s="105">
        <v>4</v>
      </c>
      <c r="F171" s="105"/>
      <c r="G171" s="105"/>
      <c r="H171" s="105"/>
      <c r="I171" s="106">
        <v>1</v>
      </c>
      <c r="J171" s="106"/>
    </row>
    <row r="172" spans="1:10">
      <c r="A172" s="88" t="s">
        <v>172</v>
      </c>
      <c r="B172" s="103"/>
      <c r="C172" s="104" t="s">
        <v>126</v>
      </c>
      <c r="D172" s="105" t="s">
        <v>157</v>
      </c>
      <c r="E172" s="105">
        <v>4</v>
      </c>
      <c r="F172" s="105"/>
      <c r="G172" s="105"/>
      <c r="H172" s="105"/>
      <c r="I172" s="106">
        <v>1</v>
      </c>
      <c r="J172" s="106"/>
    </row>
    <row r="173" spans="1:10">
      <c r="A173" s="88" t="s">
        <v>172</v>
      </c>
      <c r="B173" s="103"/>
      <c r="C173" s="104" t="s">
        <v>127</v>
      </c>
      <c r="D173" s="105" t="s">
        <v>157</v>
      </c>
      <c r="E173" s="105">
        <v>4</v>
      </c>
      <c r="F173" s="105"/>
      <c r="G173" s="105"/>
      <c r="H173" s="105"/>
      <c r="I173" s="106">
        <v>1</v>
      </c>
      <c r="J173" s="106"/>
    </row>
    <row r="174" spans="1:10">
      <c r="A174" s="88" t="s">
        <v>172</v>
      </c>
      <c r="B174" s="103"/>
      <c r="C174" s="104" t="s">
        <v>128</v>
      </c>
      <c r="D174" s="105" t="s">
        <v>157</v>
      </c>
      <c r="E174" s="105">
        <v>4</v>
      </c>
      <c r="F174" s="105"/>
      <c r="G174" s="105"/>
      <c r="H174" s="105"/>
      <c r="I174" s="106">
        <v>1</v>
      </c>
      <c r="J174" s="106"/>
    </row>
    <row r="175" spans="1:10">
      <c r="A175" s="88" t="s">
        <v>172</v>
      </c>
      <c r="B175" s="103"/>
      <c r="C175" s="104" t="s">
        <v>129</v>
      </c>
      <c r="D175" s="105" t="s">
        <v>157</v>
      </c>
      <c r="E175" s="105">
        <v>5</v>
      </c>
      <c r="F175" s="105"/>
      <c r="G175" s="105"/>
      <c r="H175" s="105"/>
      <c r="I175" s="106">
        <v>1</v>
      </c>
      <c r="J175" s="106"/>
    </row>
    <row r="176" spans="1:10">
      <c r="A176" s="88" t="s">
        <v>172</v>
      </c>
      <c r="B176" s="103"/>
      <c r="C176" s="104" t="s">
        <v>130</v>
      </c>
      <c r="D176" s="105" t="s">
        <v>157</v>
      </c>
      <c r="E176" s="105">
        <v>6</v>
      </c>
      <c r="F176" s="105"/>
      <c r="G176" s="105"/>
      <c r="H176" s="105"/>
      <c r="I176" s="106">
        <v>1</v>
      </c>
      <c r="J176" s="106"/>
    </row>
    <row r="177" spans="1:10">
      <c r="A177" s="88" t="s">
        <v>172</v>
      </c>
      <c r="B177" s="103"/>
      <c r="C177" s="104" t="s">
        <v>131</v>
      </c>
      <c r="D177" s="105" t="s">
        <v>157</v>
      </c>
      <c r="E177" s="105">
        <v>2.5</v>
      </c>
      <c r="F177" s="105"/>
      <c r="G177" s="105"/>
      <c r="H177" s="105"/>
      <c r="I177" s="106">
        <v>1</v>
      </c>
      <c r="J177" s="106"/>
    </row>
    <row r="178" spans="1:10">
      <c r="A178" s="88" t="s">
        <v>172</v>
      </c>
      <c r="B178" s="103"/>
      <c r="C178" s="104" t="s">
        <v>132</v>
      </c>
      <c r="D178" s="105" t="s">
        <v>157</v>
      </c>
      <c r="E178" s="105">
        <v>5</v>
      </c>
      <c r="F178" s="105"/>
      <c r="G178" s="105"/>
      <c r="H178" s="105"/>
      <c r="I178" s="106">
        <v>1</v>
      </c>
      <c r="J178" s="106"/>
    </row>
    <row r="179" spans="1:10">
      <c r="A179" s="88" t="s">
        <v>172</v>
      </c>
      <c r="B179" s="103"/>
      <c r="C179" s="104" t="s">
        <v>133</v>
      </c>
      <c r="D179" s="105" t="s">
        <v>157</v>
      </c>
      <c r="E179" s="105">
        <v>4</v>
      </c>
      <c r="F179" s="105"/>
      <c r="G179" s="105"/>
      <c r="H179" s="105"/>
      <c r="I179" s="106">
        <v>1</v>
      </c>
      <c r="J179" s="106"/>
    </row>
    <row r="180" spans="1:10">
      <c r="A180" s="88" t="s">
        <v>172</v>
      </c>
      <c r="B180" s="103"/>
      <c r="C180" s="104" t="s">
        <v>134</v>
      </c>
      <c r="D180" s="105" t="s">
        <v>157</v>
      </c>
      <c r="E180" s="105">
        <v>4</v>
      </c>
      <c r="F180" s="105"/>
      <c r="G180" s="105"/>
      <c r="H180" s="105"/>
      <c r="I180" s="106">
        <v>1</v>
      </c>
      <c r="J180" s="106"/>
    </row>
    <row r="181" spans="1:10">
      <c r="A181" s="88" t="s">
        <v>172</v>
      </c>
      <c r="B181" s="103"/>
      <c r="C181" s="104" t="s">
        <v>135</v>
      </c>
      <c r="D181" s="105" t="s">
        <v>157</v>
      </c>
      <c r="E181" s="105">
        <v>4</v>
      </c>
      <c r="F181" s="105"/>
      <c r="G181" s="105"/>
      <c r="H181" s="105"/>
      <c r="I181" s="106">
        <v>1</v>
      </c>
      <c r="J181" s="106"/>
    </row>
    <row r="182" spans="1:10">
      <c r="A182" s="88" t="s">
        <v>172</v>
      </c>
      <c r="B182" s="103"/>
      <c r="C182" s="104" t="s">
        <v>136</v>
      </c>
      <c r="D182" s="105" t="s">
        <v>157</v>
      </c>
      <c r="E182" s="105">
        <v>4</v>
      </c>
      <c r="F182" s="105"/>
      <c r="G182" s="105"/>
      <c r="H182" s="105"/>
      <c r="I182" s="106">
        <v>1</v>
      </c>
      <c r="J182" s="106"/>
    </row>
    <row r="183" spans="1:10">
      <c r="A183" s="88" t="s">
        <v>172</v>
      </c>
      <c r="B183" s="103"/>
      <c r="C183" s="104" t="s">
        <v>137</v>
      </c>
      <c r="D183" s="105" t="s">
        <v>157</v>
      </c>
      <c r="E183" s="105">
        <v>6</v>
      </c>
      <c r="F183" s="105"/>
      <c r="G183" s="105"/>
      <c r="H183" s="105"/>
      <c r="I183" s="106">
        <v>1</v>
      </c>
      <c r="J183" s="106"/>
    </row>
    <row r="184" spans="1:10">
      <c r="A184" s="88" t="s">
        <v>172</v>
      </c>
      <c r="B184" s="103"/>
      <c r="C184" s="104" t="s">
        <v>138</v>
      </c>
      <c r="D184" s="105" t="s">
        <v>157</v>
      </c>
      <c r="E184" s="105">
        <v>7</v>
      </c>
      <c r="F184" s="105"/>
      <c r="G184" s="105"/>
      <c r="H184" s="105"/>
      <c r="I184" s="106">
        <v>1</v>
      </c>
      <c r="J184" s="106"/>
    </row>
    <row r="185" spans="1:10">
      <c r="A185" s="88" t="s">
        <v>172</v>
      </c>
      <c r="B185" s="103"/>
      <c r="C185" s="104" t="s">
        <v>139</v>
      </c>
      <c r="D185" s="105" t="s">
        <v>157</v>
      </c>
      <c r="E185" s="105">
        <v>4</v>
      </c>
      <c r="F185" s="105"/>
      <c r="G185" s="105"/>
      <c r="H185" s="105"/>
      <c r="I185" s="106">
        <v>1</v>
      </c>
      <c r="J185" s="106"/>
    </row>
    <row r="186" spans="1:10">
      <c r="A186" s="88" t="s">
        <v>172</v>
      </c>
      <c r="B186" s="103"/>
      <c r="C186" s="104" t="s">
        <v>140</v>
      </c>
      <c r="D186" s="105" t="s">
        <v>157</v>
      </c>
      <c r="E186" s="105">
        <v>4</v>
      </c>
      <c r="F186" s="105"/>
      <c r="G186" s="105"/>
      <c r="H186" s="105"/>
      <c r="I186" s="106">
        <v>1</v>
      </c>
      <c r="J186" s="106"/>
    </row>
    <row r="187" spans="1:10">
      <c r="A187" s="88" t="s">
        <v>172</v>
      </c>
      <c r="B187" s="103"/>
      <c r="C187" s="104" t="s">
        <v>141</v>
      </c>
      <c r="D187" s="105" t="s">
        <v>157</v>
      </c>
      <c r="E187" s="105">
        <v>4</v>
      </c>
      <c r="F187" s="105"/>
      <c r="G187" s="105"/>
      <c r="H187" s="105"/>
      <c r="I187" s="106">
        <v>1</v>
      </c>
      <c r="J187" s="106"/>
    </row>
    <row r="188" spans="1:10">
      <c r="A188" s="88" t="s">
        <v>172</v>
      </c>
      <c r="B188" s="103"/>
      <c r="C188" s="104" t="s">
        <v>142</v>
      </c>
      <c r="D188" s="105" t="s">
        <v>157</v>
      </c>
      <c r="E188" s="105">
        <v>0.2</v>
      </c>
      <c r="F188" s="105"/>
      <c r="G188" s="105"/>
      <c r="H188" s="105"/>
      <c r="I188" s="106">
        <v>1</v>
      </c>
      <c r="J188" s="106"/>
    </row>
    <row r="189" spans="1:10">
      <c r="A189" s="88" t="s">
        <v>172</v>
      </c>
      <c r="B189" s="103"/>
      <c r="C189" s="104" t="s">
        <v>143</v>
      </c>
      <c r="D189" s="105" t="s">
        <v>157</v>
      </c>
      <c r="E189" s="105">
        <v>0.4</v>
      </c>
      <c r="F189" s="105"/>
      <c r="G189" s="105"/>
      <c r="H189" s="105"/>
      <c r="I189" s="106">
        <v>1</v>
      </c>
      <c r="J189" s="106"/>
    </row>
  </sheetData>
  <sheetProtection algorithmName="SHA-512" hashValue="I30W6Roh5JxrLv2VGM02Y3cXlmZxvvuJjUyjllAmWdwOm19KJonb/IIC/Cc7lslLPikqseyYUIetN6/S4XVC+w==" saltValue="uwOiNfnVyotbenZpQm5eDw==" spinCount="100000" sheet="1" objects="1" scenarios="1"/>
  <pageMargins left="0.7" right="0.7" top="0.78740157499999996" bottom="0.78740157499999996" header="0.3" footer="0.3"/>
  <pageSetup paperSize="9" orientation="portrait" horizontalDpi="4294967295" verticalDpi="4294967295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Abrechnung SS 2013</vt:lpstr>
      <vt:lpstr>Alle</vt:lpstr>
      <vt:lpstr>'Abrechnung SS 2013'!Druckbereich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n.n</dc:creator>
  <cp:lastModifiedBy>Frances Köhler</cp:lastModifiedBy>
  <cp:lastPrinted>2013-06-22T15:54:21Z</cp:lastPrinted>
  <dcterms:created xsi:type="dcterms:W3CDTF">2013-06-22T15:02:44Z</dcterms:created>
  <dcterms:modified xsi:type="dcterms:W3CDTF">2017-08-17T07:43:06Z</dcterms:modified>
</cp:coreProperties>
</file>